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/Library/Mobile Documents/com~apple~CloudDocs/SCHOOL/FIA_2019projekt/1FP303 - cviceni/ZS_2020_2021/8_cviceni/"/>
    </mc:Choice>
  </mc:AlternateContent>
  <xr:revisionPtr revIDLastSave="0" documentId="13_ncr:1_{D45247BD-EE50-034E-9C1B-AAA3DB2516A6}" xr6:coauthVersionLast="45" xr6:coauthVersionMax="45" xr10:uidLastSave="{00000000-0000-0000-0000-000000000000}"/>
  <bookViews>
    <workbookView xWindow="10020" yWindow="7700" windowWidth="29040" windowHeight="15840" xr2:uid="{3F61A296-E846-544A-A5DE-E11D703287C9}"/>
  </bookViews>
  <sheets>
    <sheet name="Podkladove_materialy" sheetId="3" r:id="rId1"/>
    <sheet name="Otazky" sheetId="4" r:id="rId2"/>
    <sheet name="Vypocty" sheetId="7" r:id="rId3"/>
    <sheet name="Odpovědi" sheetId="6" r:id="rId4"/>
    <sheet name="Pomuck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5" l="1"/>
  <c r="G5" i="5"/>
  <c r="H5" i="5"/>
  <c r="I5" i="5"/>
  <c r="J5" i="5"/>
  <c r="K5" i="5"/>
  <c r="L5" i="5"/>
  <c r="G3" i="5"/>
  <c r="H3" i="5"/>
  <c r="I3" i="5"/>
  <c r="J3" i="5"/>
  <c r="K3" i="5"/>
  <c r="L3" i="5"/>
  <c r="F3" i="5"/>
  <c r="G4" i="5"/>
  <c r="G6" i="5" s="1"/>
  <c r="H4" i="5"/>
  <c r="I4" i="5"/>
  <c r="J4" i="5"/>
  <c r="K4" i="5"/>
  <c r="L4" i="5"/>
  <c r="F4" i="5"/>
  <c r="J6" i="5" l="1"/>
  <c r="J7" i="5" s="1"/>
  <c r="I6" i="5"/>
  <c r="I7" i="5" s="1"/>
  <c r="F6" i="5"/>
  <c r="F7" i="5" s="1"/>
  <c r="K6" i="5"/>
  <c r="K7" i="5" s="1"/>
  <c r="H6" i="5"/>
  <c r="H7" i="5" s="1"/>
  <c r="L6" i="5"/>
  <c r="L7" i="5" s="1"/>
  <c r="G7" i="5"/>
</calcChain>
</file>

<file path=xl/sharedStrings.xml><?xml version="1.0" encoding="utf-8"?>
<sst xmlns="http://schemas.openxmlformats.org/spreadsheetml/2006/main" count="88" uniqueCount="75">
  <si>
    <t>Podkladové materiály:</t>
  </si>
  <si>
    <t>Receptura:</t>
  </si>
  <si>
    <t>objem šálku je</t>
  </si>
  <si>
    <t>ml</t>
  </si>
  <si>
    <t>spotřeba kávy na 1 espresso</t>
  </si>
  <si>
    <t>gramů</t>
  </si>
  <si>
    <t>espreso (objem kofeinu cca 72 mg): 30 % robusta a 70 % arabica</t>
  </si>
  <si>
    <t>mléko</t>
  </si>
  <si>
    <t>Při odhadu nákladů na výrobu očekáváte, že nebudete zcela efektivní (sem tam něco vylijete či vysypete) a počítáte, že nedodržíte (tj. přesáhnete) normu spotřeby u mléka i kávy o 5 %.</t>
  </si>
  <si>
    <t>Procesy:</t>
  </si>
  <si>
    <t>Namletí 1 espressa</t>
  </si>
  <si>
    <t>sekund</t>
  </si>
  <si>
    <t>Průtok vody při plnění šálku</t>
  </si>
  <si>
    <t>ml za 1 sekundu</t>
  </si>
  <si>
    <t>Příprava mléka</t>
  </si>
  <si>
    <t>sekundy na 10 ml</t>
  </si>
  <si>
    <t>Kompletace café latté</t>
  </si>
  <si>
    <t>Předání zákazníkovi a zaplacení, EET</t>
  </si>
  <si>
    <t>Předpokládejte, že obsluhu budete provádět sami. Hodláte pracovat 7 hodin (od 9:00 do 16:00) denně, resp. ve dnech zkouškového období a semestru a kdy je otevřená VŠE. Nájemné je placeno za kalendářní měsíce rovnoměrně za pronajatý prostor. Máte zjišťěno, že budovy VŠE na Žižkově navštěvuje cca 13 500 osob (studenti, akademičtí pracovníci a další zaměstnanci). Na základě výzkumů publikovaných v odborném tisku odhadujete, že cca 63,5 % dospělé populace v ČR pije alespoň jednou denně kávu a odhadujete, že více než 2x denně pije kávu cca 85 % z nich. Máte za to, že díky zvolené marketingové strategii dokážene oslovit alespoň 25 % potenciálních zákazníků a očekáváte, že průchod školou v příslušných akademických dnech je cca 4 500 lidí. Víte, že konkurence prodává obdobný produkt za 55 Kč vč. DPH a Vy jste se rozhodli první rok prodávat svůj produkt za stejnou cenu.</t>
  </si>
  <si>
    <t>Dle cenových nabídek máte zajištěny tyto náklady (bez DPH):</t>
  </si>
  <si>
    <t>Cena 1 litru mléka (min. 4 % tuku)</t>
  </si>
  <si>
    <t>Kč</t>
  </si>
  <si>
    <t>Cena 1 kg pytle zvolené kávy (směs 30 % robusta, 70 % arabica)</t>
  </si>
  <si>
    <t>Cena 1 kg pytle zvolené kávy (100 % arabica)</t>
  </si>
  <si>
    <t>Cena 1 šálku</t>
  </si>
  <si>
    <t>Potisk 1 šálku</t>
  </si>
  <si>
    <t>Svým odběratelům hodláte připravovat nápoj v přístroji s vysokou kvalitou a máte získány tyto informace:</t>
  </si>
  <si>
    <t>Pořizovací cena 1 přístroje - kávovaru (obsahuje vše potřebné)</t>
  </si>
  <si>
    <t>Náklady na instalaci přístroje v místě dodavatelskou firmou</t>
  </si>
  <si>
    <t>Teoretická kapacita zakoupeného přístroje při pravidelné údržbě</t>
  </si>
  <si>
    <t>šálků denně</t>
  </si>
  <si>
    <t>Doba životnosti při pravidelné údržbě</t>
  </si>
  <si>
    <t>roky</t>
  </si>
  <si>
    <t>Pravidelná údržba musí probíhat</t>
  </si>
  <si>
    <t>kvartálně</t>
  </si>
  <si>
    <t>Náklad na 1 údržbu od specializované firmy činí</t>
  </si>
  <si>
    <t>Veškeré ceny jsou bez DPH.</t>
  </si>
  <si>
    <t>Za účelem získání odhadované poptávky hodláte vynaložit hned v počátku projektu tyty náklad:</t>
  </si>
  <si>
    <t>Počáteční marketingové náklady (reklama, banery atp.)</t>
  </si>
  <si>
    <t>Očekáváte, že hned v počátku projektu požádáte o registraci k DPH a že budete spolupracovat s účetní firmou, která Vám povede účetnictví a bude zpracovávat příslušná daňová přiznání.</t>
  </si>
  <si>
    <t>administrativní náklady - účetnictví, přiznání k DPH, DPPO</t>
  </si>
  <si>
    <t xml:space="preserve">Pro zjednodušení právní formy podnikání předpokládejte, že celý projekt budete realizovat jako OSVČ. </t>
  </si>
  <si>
    <t>Úkoly:</t>
  </si>
  <si>
    <t>a) kupní ceny kávy</t>
  </si>
  <si>
    <t>b) ceny nájmu</t>
  </si>
  <si>
    <t>c) prodejní ceny Vašeho produktu</t>
  </si>
  <si>
    <t>d) kupní ceny 1 šálku</t>
  </si>
  <si>
    <t xml:space="preserve">5.  Po otevření Vašeho "coffee-pointu" současná konkurence zahájila "věrnostní" akci 5 + 1 cafe latté zdarma. Máte dvě možnosti, buď </t>
  </si>
  <si>
    <t>a) se strategii přizpůsobíte a zavedete stejnou akci,</t>
  </si>
  <si>
    <t>b) 15% Vaší klientely přejde ke konkurenci (chápejte jako ztrátu 15% tržeb).</t>
  </si>
  <si>
    <t>Pro jakou možnost se za daných okolností rozhodnete? Svou odpověď zdůvodněte.</t>
  </si>
  <si>
    <t>6.  Uvažujete o spuštění marketingové kampaně na sociální síti. Cena reklamy je 1,- Kč za každé jedno zobrazení na "news feed". Z dostupných statistik na webu jste si zjistili, že úspěšnost prodejní konverze z takové reklamy činí 10%.</t>
  </si>
  <si>
    <t>Rozhodnete se za daných okolností pro spuštění takové kampaně? Svou odpověď zdůvodněte.</t>
  </si>
  <si>
    <t>Pokud jste se rozhodli pro NEspuštění takové kampaně z jiných důvodů, než je atraktivita reklamy, uveďte, jaké okolnosti by se musely změnit, abyste marketingovou kampaň spustili.</t>
  </si>
  <si>
    <t>Pozn.:</t>
  </si>
  <si>
    <t>měsíční příjem je vždy chápán jako hrubý, tzn. neuvažujte zdanění</t>
  </si>
  <si>
    <t>Každá slovní odpověď by měla být doložena výpočtem</t>
  </si>
  <si>
    <t>Doporučuji Vám začít se zpracováním přehledné tabulky nákladů, tržeb, marže, zisku,…</t>
  </si>
  <si>
    <t>Vstupy</t>
  </si>
  <si>
    <t>Prodané množství</t>
  </si>
  <si>
    <t>Prodejní cena 1 šálku</t>
  </si>
  <si>
    <t>Variabilní náklady na 1 šálek</t>
  </si>
  <si>
    <t>Tržby</t>
  </si>
  <si>
    <t>Fixní náklady celkem</t>
  </si>
  <si>
    <t>FN</t>
  </si>
  <si>
    <t>VN</t>
  </si>
  <si>
    <t>VSTUPNÍ ÚDAJE (vč. PRODANÉHO MNOŽSTVÍ) SI UPRAVTE PODLE VAŠÍ POTŘEBY</t>
  </si>
  <si>
    <t>CN</t>
  </si>
  <si>
    <t>Zisk</t>
  </si>
  <si>
    <t>Případová studie</t>
  </si>
  <si>
    <t>Plánujete otevřít stánek "VŠE powered by CoFFee" v prostorách rajské budovy VŠE. Prozatím plánujete pouze jeden výrobek, a to exkluzivní, chuťově brilantní a opticky ostré café latté do ekologicky odbrouratelného poloprůhledného šálku s vlastním logem a na míru širou grafikou. Škola nabízí jeden ucelený prostor o velikosti 4 m2 s opcí (právem na rozšíření) až na 8 m2. K prostoru je umožněno připojení teplé a studené vody a odpad. Nájemné škola kalkuluje včetně spotřeby teplé a studené vody do objemu 1 m3 měsíčně celkem. VŠE nabízí uzavření smlouvy na dobu určinou 1 rok s opcí 1 rok a 1 rok za cenu 258,- Kč za 1 m2.</t>
  </si>
  <si>
    <r>
      <t xml:space="preserve">1. </t>
    </r>
    <r>
      <rPr>
        <b/>
        <sz val="10"/>
        <color theme="1"/>
        <rFont val="Arial"/>
        <family val="2"/>
      </rPr>
      <t>Kolik šálků</t>
    </r>
    <r>
      <rPr>
        <sz val="10"/>
        <color theme="1"/>
        <rFont val="Arial"/>
        <family val="2"/>
      </rPr>
      <t xml:space="preserve"> musíte minimálně každý měsíc</t>
    </r>
    <r>
      <rPr>
        <b/>
        <sz val="10"/>
        <color theme="1"/>
        <rFont val="Arial"/>
        <family val="2"/>
      </rPr>
      <t xml:space="preserve"> prodat</t>
    </r>
    <r>
      <rPr>
        <sz val="10"/>
        <color theme="1"/>
        <rFont val="Arial"/>
        <family val="2"/>
      </rPr>
      <t>, abyste pokryli Vaše měsíční provozní náklady? (tj.</t>
    </r>
    <r>
      <rPr>
        <b/>
        <sz val="10"/>
        <color theme="1"/>
        <rFont val="Arial"/>
        <family val="2"/>
      </rPr>
      <t xml:space="preserve"> bod zvratu v ks</t>
    </r>
    <r>
      <rPr>
        <sz val="10"/>
        <color theme="1"/>
        <rFont val="Arial"/>
        <family val="2"/>
      </rPr>
      <t>)</t>
    </r>
  </si>
  <si>
    <r>
      <t xml:space="preserve">2. Vaším snem vždy bylo mít měsíční </t>
    </r>
    <r>
      <rPr>
        <b/>
        <sz val="10"/>
        <color theme="1"/>
        <rFont val="Arial"/>
        <family val="2"/>
      </rPr>
      <t>příjem</t>
    </r>
    <r>
      <rPr>
        <sz val="10"/>
        <color theme="1"/>
        <rFont val="Arial"/>
        <family val="2"/>
      </rPr>
      <t xml:space="preserve"> alespoň </t>
    </r>
    <r>
      <rPr>
        <b/>
        <sz val="10"/>
        <color theme="1"/>
        <rFont val="Arial"/>
        <family val="2"/>
      </rPr>
      <t>45 000,- Kč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Kolik šálků</t>
    </r>
    <r>
      <rPr>
        <sz val="10"/>
        <color theme="1"/>
        <rFont val="Arial"/>
        <family val="2"/>
      </rPr>
      <t xml:space="preserve"> je potřeba každý měsíc prodat k splnění Vašeho snu? </t>
    </r>
    <r>
      <rPr>
        <b/>
        <sz val="10"/>
        <color theme="1"/>
        <rFont val="Arial"/>
        <family val="2"/>
      </rPr>
      <t>Kolik času</t>
    </r>
    <r>
      <rPr>
        <sz val="10"/>
        <color theme="1"/>
        <rFont val="Arial"/>
        <family val="2"/>
      </rPr>
      <t xml:space="preserve"> Vám prodej takového množství šálků zabere?</t>
    </r>
  </si>
  <si>
    <r>
      <t xml:space="preserve">3. Jaký je Váš </t>
    </r>
    <r>
      <rPr>
        <b/>
        <sz val="10"/>
        <color theme="1"/>
        <rFont val="Arial"/>
        <family val="2"/>
      </rPr>
      <t>maximální možný měsíční příjem</t>
    </r>
    <r>
      <rPr>
        <sz val="10"/>
        <color theme="1"/>
        <rFont val="Arial"/>
        <family val="2"/>
      </rPr>
      <t xml:space="preserve"> z prodeje šálků, kterého můžete za daných okolností dosáhnout? (doporučuji, abyste nejdříve vypsali a vyčíslili všechny omezující faktory)</t>
    </r>
  </si>
  <si>
    <r>
      <t xml:space="preserve">4. Uveďte, jaká je </t>
    </r>
    <r>
      <rPr>
        <b/>
        <sz val="10"/>
        <color theme="1"/>
        <rFont val="Arial"/>
        <family val="2"/>
      </rPr>
      <t>citlivost Vašeho maximálního měsíčního příjmu</t>
    </r>
    <r>
      <rPr>
        <sz val="10"/>
        <color theme="1"/>
        <rFont val="Arial"/>
        <family val="2"/>
      </rPr>
      <t xml:space="preserve"> na změnu: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</si>
</sst>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rgb="FF7030A0"/>
      <name val="Trebuchet MS"/>
      <family val="2"/>
    </font>
    <font>
      <b/>
      <sz val="12"/>
      <color theme="1"/>
      <name val="Trebuchet MS"/>
      <family val="2"/>
      <charset val="238"/>
    </font>
    <font>
      <b/>
      <sz val="12"/>
      <color rgb="FF7030A0"/>
      <name val="Trebuchet MS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44" fontId="0" fillId="2" borderId="9" xfId="1" applyFont="1" applyFill="1" applyBorder="1"/>
    <xf numFmtId="44" fontId="0" fillId="2" borderId="12" xfId="1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9" fontId="0" fillId="3" borderId="0" xfId="0" applyNumberFormat="1" applyFill="1"/>
    <xf numFmtId="0" fontId="0" fillId="3" borderId="23" xfId="0" applyFill="1" applyBorder="1"/>
    <xf numFmtId="0" fontId="0" fillId="3" borderId="25" xfId="0" applyFill="1" applyBorder="1"/>
    <xf numFmtId="0" fontId="0" fillId="3" borderId="24" xfId="0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4" fillId="3" borderId="2" xfId="0" applyFont="1" applyFill="1" applyBorder="1"/>
    <xf numFmtId="164" fontId="2" fillId="3" borderId="0" xfId="0" applyNumberFormat="1" applyFont="1" applyFill="1" applyBorder="1"/>
    <xf numFmtId="164" fontId="2" fillId="3" borderId="9" xfId="0" applyNumberFormat="1" applyFont="1" applyFill="1" applyBorder="1"/>
    <xf numFmtId="0" fontId="4" fillId="3" borderId="3" xfId="0" applyFont="1" applyFill="1" applyBorder="1"/>
    <xf numFmtId="44" fontId="2" fillId="3" borderId="11" xfId="1" applyFont="1" applyFill="1" applyBorder="1"/>
    <xf numFmtId="44" fontId="2" fillId="3" borderId="12" xfId="1" applyFont="1" applyFill="1" applyBorder="1"/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16" xfId="0" applyFont="1" applyFill="1" applyBorder="1"/>
    <xf numFmtId="0" fontId="7" fillId="3" borderId="24" xfId="0" applyFont="1" applyFill="1" applyBorder="1"/>
    <xf numFmtId="0" fontId="9" fillId="3" borderId="30" xfId="0" applyFont="1" applyFill="1" applyBorder="1"/>
    <xf numFmtId="0" fontId="7" fillId="3" borderId="29" xfId="0" applyFont="1" applyFill="1" applyBorder="1"/>
    <xf numFmtId="0" fontId="9" fillId="3" borderId="24" xfId="0" applyFont="1" applyFill="1" applyBorder="1"/>
    <xf numFmtId="0" fontId="7" fillId="3" borderId="25" xfId="0" applyFont="1" applyFill="1" applyBorder="1"/>
    <xf numFmtId="0" fontId="7" fillId="3" borderId="20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left" wrapText="1"/>
    </xf>
    <xf numFmtId="0" fontId="7" fillId="3" borderId="22" xfId="0" applyFont="1" applyFill="1" applyBorder="1" applyAlignment="1">
      <alignment horizontal="left" wrapText="1"/>
    </xf>
    <xf numFmtId="0" fontId="7" fillId="3" borderId="23" xfId="0" applyFont="1" applyFill="1" applyBorder="1" applyAlignment="1">
      <alignment horizontal="left" wrapText="1"/>
    </xf>
    <xf numFmtId="0" fontId="7" fillId="3" borderId="24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30" xfId="0" applyFont="1" applyFill="1" applyBorder="1"/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19" xfId="0" applyFont="1" applyFill="1" applyBorder="1"/>
    <xf numFmtId="3" fontId="7" fillId="3" borderId="0" xfId="0" applyNumberFormat="1" applyFont="1" applyFill="1"/>
    <xf numFmtId="0" fontId="7" fillId="3" borderId="23" xfId="0" applyFont="1" applyFill="1" applyBorder="1"/>
    <xf numFmtId="3" fontId="9" fillId="3" borderId="24" xfId="0" applyNumberFormat="1" applyFont="1" applyFill="1" applyBorder="1"/>
    <xf numFmtId="0" fontId="7" fillId="3" borderId="7" xfId="0" applyFont="1" applyFill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44" fontId="9" fillId="3" borderId="24" xfId="0" applyNumberFormat="1" applyFont="1" applyFill="1" applyBorder="1"/>
    <xf numFmtId="0" fontId="7" fillId="3" borderId="28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horizontal="left" vertical="top" wrapText="1"/>
    </xf>
    <xf numFmtId="0" fontId="7" fillId="3" borderId="29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21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7" fillId="3" borderId="26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/>
    </xf>
    <xf numFmtId="0" fontId="7" fillId="3" borderId="21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7" fillId="3" borderId="26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7" fillId="3" borderId="27" xfId="0" applyFont="1" applyFill="1" applyBorder="1" applyAlignment="1">
      <alignment horizontal="left" vertical="top"/>
    </xf>
    <xf numFmtId="0" fontId="7" fillId="3" borderId="0" xfId="0" applyFont="1" applyFill="1" applyBorder="1"/>
    <xf numFmtId="0" fontId="7" fillId="3" borderId="27" xfId="0" applyFont="1" applyFill="1" applyBorder="1"/>
    <xf numFmtId="0" fontId="9" fillId="3" borderId="23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top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7" fillId="3" borderId="20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0" fontId="7" fillId="3" borderId="26" xfId="0" applyFont="1" applyFill="1" applyBorder="1"/>
  </cellXfs>
  <cellStyles count="2">
    <cellStyle name="Měna" xfId="1" builtinId="4"/>
    <cellStyle name="Normální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Průběh </a:t>
            </a:r>
            <a:r>
              <a:rPr lang="cs-CZ" b="1" baseline="0"/>
              <a:t>N a V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Pomucka!$E$3</c:f>
              <c:strCache>
                <c:ptCount val="1"/>
                <c:pt idx="0">
                  <c:v>Tržby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Pomucka!$F$2:$L$2</c:f>
              <c:numCache>
                <c:formatCode>General</c:formatCode>
                <c:ptCount val="7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</c:numCache>
            </c:numRef>
          </c:cat>
          <c:val>
            <c:numRef>
              <c:f>Pomucka!$F$3:$L$3</c:f>
              <c:numCache>
                <c:formatCode>_-* #\ ##0.00\ [$Kč-405]_-;\-* #\ ##0.00\ [$Kč-405]_-;_-* "-"??\ [$Kč-405]_-;_-@_-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A-4102-81D8-388DE62A4693}"/>
            </c:ext>
          </c:extLst>
        </c:ser>
        <c:ser>
          <c:idx val="1"/>
          <c:order val="1"/>
          <c:tx>
            <c:strRef>
              <c:f>Pomucka!$E$4</c:f>
              <c:strCache>
                <c:ptCount val="1"/>
                <c:pt idx="0">
                  <c:v>FN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Pomucka!$F$2:$L$2</c:f>
              <c:numCache>
                <c:formatCode>General</c:formatCode>
                <c:ptCount val="7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</c:numCache>
            </c:numRef>
          </c:cat>
          <c:val>
            <c:numRef>
              <c:f>Pomucka!$F$4:$L$4</c:f>
              <c:numCache>
                <c:formatCode>_-* #\ ##0.00\ [$Kč-405]_-;\-* #\ ##0.00\ [$Kč-405]_-;_-* "-"??\ [$Kč-405]_-;_-@_-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A-4102-81D8-388DE62A4693}"/>
            </c:ext>
          </c:extLst>
        </c:ser>
        <c:ser>
          <c:idx val="2"/>
          <c:order val="2"/>
          <c:tx>
            <c:strRef>
              <c:f>Pomucka!$E$5</c:f>
              <c:strCache>
                <c:ptCount val="1"/>
                <c:pt idx="0">
                  <c:v>VN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Pomucka!$F$2:$L$2</c:f>
              <c:numCache>
                <c:formatCode>General</c:formatCode>
                <c:ptCount val="7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</c:numCache>
            </c:numRef>
          </c:cat>
          <c:val>
            <c:numRef>
              <c:f>Pomucka!$F$5:$L$5</c:f>
              <c:numCache>
                <c:formatCode>_-* #\ ##0.00\ [$Kč-405]_-;\-* #\ ##0.00\ [$Kč-405]_-;_-* "-"??\ [$Kč-405]_-;_-@_-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A-4102-81D8-388DE62A4693}"/>
            </c:ext>
          </c:extLst>
        </c:ser>
        <c:ser>
          <c:idx val="3"/>
          <c:order val="3"/>
          <c:tx>
            <c:strRef>
              <c:f>Pomucka!$E$6</c:f>
              <c:strCache>
                <c:ptCount val="1"/>
                <c:pt idx="0">
                  <c:v>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Pomucka!$F$2:$L$2</c:f>
              <c:numCache>
                <c:formatCode>General</c:formatCode>
                <c:ptCount val="7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</c:numCache>
            </c:numRef>
          </c:cat>
          <c:val>
            <c:numRef>
              <c:f>Pomucka!$F$6:$L$6</c:f>
              <c:numCache>
                <c:formatCode>_-* #\ ##0.00\ [$Kč-405]_-;\-* #\ ##0.00\ [$Kč-405]_-;_-* "-"??\ [$Kč-405]_-;_-@_-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A-4102-81D8-388DE62A4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738016"/>
        <c:axId val="1098343264"/>
      </c:lineChart>
      <c:catAx>
        <c:axId val="110473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8343264"/>
        <c:crosses val="autoZero"/>
        <c:auto val="1"/>
        <c:lblAlgn val="ctr"/>
        <c:lblOffset val="100"/>
        <c:noMultiLvlLbl val="0"/>
      </c:catAx>
      <c:valAx>
        <c:axId val="109834326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č-405]_-;\-* #\ ##0.00\ [$Kč-405]_-;_-* &quot;-&quot;??\ [$Kč-405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047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pixabay.com/en/coffee-shop-shop-store-coffee-cup-220225/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1510393</xdr:colOff>
      <xdr:row>0</xdr:row>
      <xdr:rowOff>0</xdr:rowOff>
    </xdr:from>
    <xdr:to>
      <xdr:col>1</xdr:col>
      <xdr:colOff>857533</xdr:colOff>
      <xdr:row>12</xdr:row>
      <xdr:rowOff>54428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1C05980F-26B4-40D3-9E0D-64B46637D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510393" y="0"/>
          <a:ext cx="3456497" cy="2503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12</xdr:col>
      <xdr:colOff>0</xdr:colOff>
      <xdr:row>26</xdr:row>
      <xdr:rowOff>129427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089B82E-CC33-4640-ACB1-10B33F0D0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B37A-90D9-034A-9F47-7E96A4079CFC}">
  <dimension ref="A1:K80"/>
  <sheetViews>
    <sheetView tabSelected="1" zoomScale="135" zoomScaleNormal="135" workbookViewId="0">
      <selection activeCell="A70" sqref="A16:C70"/>
    </sheetView>
  </sheetViews>
  <sheetFormatPr baseColWidth="10" defaultColWidth="10.83203125" defaultRowHeight="16" x14ac:dyDescent="0.2"/>
  <cols>
    <col min="1" max="1" width="53.83203125" style="7" customWidth="1"/>
    <col min="2" max="2" width="15.6640625" style="7" bestFit="1" customWidth="1"/>
    <col min="3" max="3" width="17.5" style="7" customWidth="1"/>
    <col min="4" max="16384" width="10.83203125" style="7"/>
  </cols>
  <sheetData>
    <row r="1" spans="1:11" x14ac:dyDescent="0.2">
      <c r="A1" s="39"/>
      <c r="B1" s="39"/>
      <c r="C1" s="39"/>
    </row>
    <row r="2" spans="1:11" x14ac:dyDescent="0.2">
      <c r="A2" s="39"/>
      <c r="B2" s="39"/>
      <c r="C2" s="39"/>
    </row>
    <row r="3" spans="1:11" x14ac:dyDescent="0.2">
      <c r="A3" s="39"/>
      <c r="B3" s="39"/>
      <c r="C3" s="39"/>
    </row>
    <row r="4" spans="1:11" x14ac:dyDescent="0.2">
      <c r="A4" s="39"/>
      <c r="B4" s="39"/>
      <c r="C4" s="39"/>
    </row>
    <row r="5" spans="1:11" x14ac:dyDescent="0.2">
      <c r="A5" s="39"/>
      <c r="B5" s="39"/>
      <c r="C5" s="39"/>
    </row>
    <row r="6" spans="1:11" x14ac:dyDescent="0.2">
      <c r="A6" s="39"/>
      <c r="B6" s="39"/>
      <c r="C6" s="39"/>
    </row>
    <row r="7" spans="1:11" x14ac:dyDescent="0.2">
      <c r="A7" s="39"/>
      <c r="B7" s="39"/>
      <c r="C7" s="39"/>
    </row>
    <row r="8" spans="1:11" x14ac:dyDescent="0.2">
      <c r="A8" s="39"/>
      <c r="B8" s="39"/>
      <c r="C8" s="39"/>
    </row>
    <row r="9" spans="1:11" x14ac:dyDescent="0.2">
      <c r="A9" s="39"/>
      <c r="B9" s="39"/>
      <c r="C9" s="39"/>
    </row>
    <row r="10" spans="1:11" x14ac:dyDescent="0.2">
      <c r="A10" s="39"/>
      <c r="B10" s="39"/>
      <c r="C10" s="39"/>
    </row>
    <row r="11" spans="1:11" x14ac:dyDescent="0.2">
      <c r="A11" s="39"/>
      <c r="B11" s="39"/>
      <c r="C11" s="39"/>
    </row>
    <row r="12" spans="1:11" x14ac:dyDescent="0.2">
      <c r="A12" s="39"/>
      <c r="B12" s="39"/>
      <c r="C12" s="39"/>
    </row>
    <row r="13" spans="1:11" x14ac:dyDescent="0.2">
      <c r="A13" s="39"/>
      <c r="B13" s="39"/>
      <c r="C13" s="39"/>
    </row>
    <row r="14" spans="1:11" s="6" customFormat="1" x14ac:dyDescent="0.2">
      <c r="A14" s="40" t="s">
        <v>69</v>
      </c>
      <c r="B14" s="40"/>
      <c r="C14" s="40"/>
    </row>
    <row r="15" spans="1:11" s="6" customFormat="1" x14ac:dyDescent="0.2">
      <c r="A15" s="39"/>
      <c r="B15" s="39"/>
      <c r="C15" s="39"/>
    </row>
    <row r="16" spans="1:11" s="6" customFormat="1" x14ac:dyDescent="0.2">
      <c r="A16" s="41" t="s">
        <v>0</v>
      </c>
      <c r="B16" s="39"/>
      <c r="C16" s="39"/>
      <c r="D16" s="7"/>
      <c r="E16" s="7"/>
      <c r="F16" s="7"/>
      <c r="G16" s="7"/>
      <c r="H16" s="7"/>
      <c r="I16" s="7"/>
      <c r="J16" s="7"/>
      <c r="K16" s="7"/>
    </row>
    <row r="17" spans="1:3" ht="22.5" customHeight="1" x14ac:dyDescent="0.2">
      <c r="A17" s="42" t="s">
        <v>70</v>
      </c>
      <c r="B17" s="43"/>
      <c r="C17" s="44"/>
    </row>
    <row r="18" spans="1:3" ht="12" customHeight="1" x14ac:dyDescent="0.2">
      <c r="A18" s="45"/>
      <c r="B18" s="46"/>
      <c r="C18" s="47"/>
    </row>
    <row r="19" spans="1:3" ht="12" customHeight="1" x14ac:dyDescent="0.2">
      <c r="A19" s="45"/>
      <c r="B19" s="46"/>
      <c r="C19" s="47"/>
    </row>
    <row r="20" spans="1:3" ht="12" customHeight="1" x14ac:dyDescent="0.2">
      <c r="A20" s="45"/>
      <c r="B20" s="46"/>
      <c r="C20" s="47"/>
    </row>
    <row r="21" spans="1:3" ht="12" customHeight="1" x14ac:dyDescent="0.2">
      <c r="A21" s="45"/>
      <c r="B21" s="46"/>
      <c r="C21" s="47"/>
    </row>
    <row r="22" spans="1:3" ht="12" customHeight="1" x14ac:dyDescent="0.2">
      <c r="A22" s="45"/>
      <c r="B22" s="46"/>
      <c r="C22" s="47"/>
    </row>
    <row r="23" spans="1:3" ht="12" customHeight="1" x14ac:dyDescent="0.2">
      <c r="A23" s="45"/>
      <c r="B23" s="46"/>
      <c r="C23" s="47"/>
    </row>
    <row r="24" spans="1:3" ht="17" thickBot="1" x14ac:dyDescent="0.25">
      <c r="A24" s="39"/>
      <c r="B24" s="39"/>
      <c r="C24" s="39"/>
    </row>
    <row r="25" spans="1:3" ht="17" thickBot="1" x14ac:dyDescent="0.25">
      <c r="A25" s="48" t="s">
        <v>1</v>
      </c>
      <c r="B25" s="39"/>
      <c r="C25" s="39"/>
    </row>
    <row r="26" spans="1:3" x14ac:dyDescent="0.2">
      <c r="A26" s="49" t="s">
        <v>2</v>
      </c>
      <c r="B26" s="50">
        <v>280</v>
      </c>
      <c r="C26" s="51" t="s">
        <v>3</v>
      </c>
    </row>
    <row r="27" spans="1:3" x14ac:dyDescent="0.2">
      <c r="A27" s="49" t="s">
        <v>4</v>
      </c>
      <c r="B27" s="52">
        <v>9</v>
      </c>
      <c r="C27" s="53" t="s">
        <v>5</v>
      </c>
    </row>
    <row r="28" spans="1:3" x14ac:dyDescent="0.2">
      <c r="A28" s="49" t="s">
        <v>6</v>
      </c>
      <c r="B28" s="52">
        <v>30</v>
      </c>
      <c r="C28" s="53" t="s">
        <v>3</v>
      </c>
    </row>
    <row r="29" spans="1:3" x14ac:dyDescent="0.2">
      <c r="A29" s="49" t="s">
        <v>7</v>
      </c>
      <c r="B29" s="52">
        <v>210</v>
      </c>
      <c r="C29" s="53" t="s">
        <v>3</v>
      </c>
    </row>
    <row r="30" spans="1:3" x14ac:dyDescent="0.2">
      <c r="A30" s="54" t="s">
        <v>8</v>
      </c>
      <c r="B30" s="55"/>
      <c r="C30" s="56"/>
    </row>
    <row r="31" spans="1:3" ht="16" customHeight="1" x14ac:dyDescent="0.2">
      <c r="A31" s="57"/>
      <c r="B31" s="58"/>
      <c r="C31" s="59"/>
    </row>
    <row r="32" spans="1:3" ht="17" thickBot="1" x14ac:dyDescent="0.25">
      <c r="A32" s="39"/>
      <c r="B32" s="39"/>
      <c r="C32" s="39"/>
    </row>
    <row r="33" spans="1:3" ht="17" thickBot="1" x14ac:dyDescent="0.25">
      <c r="A33" s="48" t="s">
        <v>9</v>
      </c>
      <c r="B33" s="39"/>
      <c r="C33" s="39"/>
    </row>
    <row r="34" spans="1:3" x14ac:dyDescent="0.2">
      <c r="A34" s="49" t="s">
        <v>10</v>
      </c>
      <c r="B34" s="50">
        <v>8</v>
      </c>
      <c r="C34" s="51" t="s">
        <v>11</v>
      </c>
    </row>
    <row r="35" spans="1:3" x14ac:dyDescent="0.2">
      <c r="A35" s="49" t="s">
        <v>12</v>
      </c>
      <c r="B35" s="52">
        <v>2</v>
      </c>
      <c r="C35" s="53" t="s">
        <v>13</v>
      </c>
    </row>
    <row r="36" spans="1:3" x14ac:dyDescent="0.2">
      <c r="A36" s="49" t="s">
        <v>14</v>
      </c>
      <c r="B36" s="52">
        <v>2</v>
      </c>
      <c r="C36" s="53" t="s">
        <v>15</v>
      </c>
    </row>
    <row r="37" spans="1:3" x14ac:dyDescent="0.2">
      <c r="A37" s="49" t="s">
        <v>16</v>
      </c>
      <c r="B37" s="52">
        <v>5</v>
      </c>
      <c r="C37" s="53" t="s">
        <v>11</v>
      </c>
    </row>
    <row r="38" spans="1:3" x14ac:dyDescent="0.2">
      <c r="A38" s="60" t="s">
        <v>17</v>
      </c>
      <c r="B38" s="50">
        <v>20</v>
      </c>
      <c r="C38" s="51" t="s">
        <v>11</v>
      </c>
    </row>
    <row r="39" spans="1:3" x14ac:dyDescent="0.2">
      <c r="A39" s="39"/>
      <c r="B39" s="39"/>
      <c r="C39" s="39"/>
    </row>
    <row r="40" spans="1:3" ht="22" customHeight="1" x14ac:dyDescent="0.2">
      <c r="A40" s="42" t="s">
        <v>18</v>
      </c>
      <c r="B40" s="43"/>
      <c r="C40" s="44"/>
    </row>
    <row r="41" spans="1:3" ht="22" customHeight="1" x14ac:dyDescent="0.2">
      <c r="A41" s="45"/>
      <c r="B41" s="46"/>
      <c r="C41" s="47"/>
    </row>
    <row r="42" spans="1:3" ht="22" customHeight="1" x14ac:dyDescent="0.2">
      <c r="A42" s="45"/>
      <c r="B42" s="46"/>
      <c r="C42" s="47"/>
    </row>
    <row r="43" spans="1:3" ht="22" customHeight="1" x14ac:dyDescent="0.2">
      <c r="A43" s="45"/>
      <c r="B43" s="46"/>
      <c r="C43" s="47"/>
    </row>
    <row r="44" spans="1:3" ht="22" customHeight="1" x14ac:dyDescent="0.2">
      <c r="A44" s="45"/>
      <c r="B44" s="46"/>
      <c r="C44" s="47"/>
    </row>
    <row r="45" spans="1:3" ht="22" customHeight="1" x14ac:dyDescent="0.2">
      <c r="A45" s="45"/>
      <c r="B45" s="46"/>
      <c r="C45" s="47"/>
    </row>
    <row r="46" spans="1:3" ht="17" thickBot="1" x14ac:dyDescent="0.25">
      <c r="A46" s="39"/>
      <c r="B46" s="39"/>
      <c r="C46" s="39"/>
    </row>
    <row r="47" spans="1:3" ht="17" thickBot="1" x14ac:dyDescent="0.25">
      <c r="A47" s="48" t="s">
        <v>19</v>
      </c>
      <c r="B47" s="39"/>
      <c r="C47" s="39"/>
    </row>
    <row r="48" spans="1:3" x14ac:dyDescent="0.2">
      <c r="A48" s="49" t="s">
        <v>20</v>
      </c>
      <c r="B48" s="50">
        <v>24.5</v>
      </c>
      <c r="C48" s="51" t="s">
        <v>21</v>
      </c>
    </row>
    <row r="49" spans="1:3" x14ac:dyDescent="0.2">
      <c r="A49" s="49" t="s">
        <v>22</v>
      </c>
      <c r="B49" s="52">
        <v>200</v>
      </c>
      <c r="C49" s="53" t="s">
        <v>21</v>
      </c>
    </row>
    <row r="50" spans="1:3" x14ac:dyDescent="0.2">
      <c r="A50" s="49" t="s">
        <v>23</v>
      </c>
      <c r="B50" s="52">
        <v>230</v>
      </c>
      <c r="C50" s="53" t="s">
        <v>21</v>
      </c>
    </row>
    <row r="51" spans="1:3" x14ac:dyDescent="0.2">
      <c r="A51" s="49" t="s">
        <v>24</v>
      </c>
      <c r="B51" s="52">
        <v>5</v>
      </c>
      <c r="C51" s="53" t="s">
        <v>21</v>
      </c>
    </row>
    <row r="52" spans="1:3" x14ac:dyDescent="0.2">
      <c r="A52" s="60" t="s">
        <v>25</v>
      </c>
      <c r="B52" s="50">
        <v>2</v>
      </c>
      <c r="C52" s="51" t="s">
        <v>21</v>
      </c>
    </row>
    <row r="53" spans="1:3" ht="17" thickBot="1" x14ac:dyDescent="0.25">
      <c r="A53" s="39"/>
      <c r="B53" s="39"/>
      <c r="C53" s="39"/>
    </row>
    <row r="54" spans="1:3" ht="17" thickBot="1" x14ac:dyDescent="0.25">
      <c r="A54" s="61" t="s">
        <v>26</v>
      </c>
      <c r="B54" s="62"/>
      <c r="C54" s="63"/>
    </row>
    <row r="55" spans="1:3" x14ac:dyDescent="0.2">
      <c r="A55" s="49" t="s">
        <v>27</v>
      </c>
      <c r="B55" s="52">
        <v>92000</v>
      </c>
      <c r="C55" s="53" t="s">
        <v>21</v>
      </c>
    </row>
    <row r="56" spans="1:3" x14ac:dyDescent="0.2">
      <c r="A56" s="49" t="s">
        <v>28</v>
      </c>
      <c r="B56" s="52">
        <v>4500</v>
      </c>
      <c r="C56" s="53" t="s">
        <v>21</v>
      </c>
    </row>
    <row r="57" spans="1:3" x14ac:dyDescent="0.2">
      <c r="A57" s="49" t="s">
        <v>29</v>
      </c>
      <c r="B57" s="52">
        <v>300</v>
      </c>
      <c r="C57" s="53" t="s">
        <v>30</v>
      </c>
    </row>
    <row r="58" spans="1:3" x14ac:dyDescent="0.2">
      <c r="A58" s="49" t="s">
        <v>31</v>
      </c>
      <c r="B58" s="52">
        <v>3</v>
      </c>
      <c r="C58" s="53" t="s">
        <v>32</v>
      </c>
    </row>
    <row r="59" spans="1:3" x14ac:dyDescent="0.2">
      <c r="A59" s="60" t="s">
        <v>33</v>
      </c>
      <c r="B59" s="50">
        <v>1</v>
      </c>
      <c r="C59" s="51" t="s">
        <v>34</v>
      </c>
    </row>
    <row r="60" spans="1:3" x14ac:dyDescent="0.2">
      <c r="A60" s="49" t="s">
        <v>35</v>
      </c>
      <c r="B60" s="50">
        <v>3000</v>
      </c>
      <c r="C60" s="51" t="s">
        <v>21</v>
      </c>
    </row>
    <row r="61" spans="1:3" x14ac:dyDescent="0.2">
      <c r="A61" s="64" t="s">
        <v>36</v>
      </c>
      <c r="B61" s="65"/>
      <c r="C61" s="39"/>
    </row>
    <row r="62" spans="1:3" ht="17" thickBot="1" x14ac:dyDescent="0.25">
      <c r="A62" s="39"/>
      <c r="B62" s="39"/>
      <c r="C62" s="39"/>
    </row>
    <row r="63" spans="1:3" ht="17" thickBot="1" x14ac:dyDescent="0.25">
      <c r="A63" s="61" t="s">
        <v>37</v>
      </c>
      <c r="B63" s="62"/>
      <c r="C63" s="63"/>
    </row>
    <row r="64" spans="1:3" x14ac:dyDescent="0.2">
      <c r="A64" s="66" t="s">
        <v>38</v>
      </c>
      <c r="B64" s="67">
        <v>85000</v>
      </c>
      <c r="C64" s="53" t="s">
        <v>21</v>
      </c>
    </row>
    <row r="65" spans="1:8" ht="17" thickBot="1" x14ac:dyDescent="0.25">
      <c r="A65" s="39"/>
      <c r="B65" s="39"/>
      <c r="C65" s="39"/>
    </row>
    <row r="66" spans="1:8" x14ac:dyDescent="0.2">
      <c r="A66" s="68" t="s">
        <v>39</v>
      </c>
      <c r="B66" s="69"/>
      <c r="C66" s="70"/>
    </row>
    <row r="67" spans="1:8" ht="17" thickBot="1" x14ac:dyDescent="0.25">
      <c r="A67" s="71"/>
      <c r="B67" s="72"/>
      <c r="C67" s="73"/>
    </row>
    <row r="68" spans="1:8" x14ac:dyDescent="0.2">
      <c r="A68" s="66" t="s">
        <v>40</v>
      </c>
      <c r="B68" s="74">
        <v>4500</v>
      </c>
      <c r="C68" s="53" t="s">
        <v>34</v>
      </c>
    </row>
    <row r="69" spans="1:8" x14ac:dyDescent="0.2">
      <c r="A69" s="39"/>
      <c r="B69" s="39"/>
      <c r="C69" s="39"/>
    </row>
    <row r="70" spans="1:8" x14ac:dyDescent="0.2">
      <c r="A70" s="75" t="s">
        <v>41</v>
      </c>
      <c r="B70" s="76"/>
      <c r="C70" s="77"/>
    </row>
    <row r="80" spans="1:8" x14ac:dyDescent="0.2">
      <c r="H80" s="8"/>
    </row>
  </sheetData>
  <mergeCells count="8">
    <mergeCell ref="A14:C14"/>
    <mergeCell ref="A70:C70"/>
    <mergeCell ref="A17:C23"/>
    <mergeCell ref="A40:C45"/>
    <mergeCell ref="A30:C31"/>
    <mergeCell ref="A66:C67"/>
    <mergeCell ref="A54:C54"/>
    <mergeCell ref="A63:C63"/>
  </mergeCells>
  <pageMargins left="0.25" right="0.25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7AF4-3929-4417-BDAD-9FCFD8254EF4}">
  <sheetPr>
    <tabColor theme="7" tint="0.39997558519241921"/>
  </sheetPr>
  <dimension ref="A1:H34"/>
  <sheetViews>
    <sheetView topLeftCell="A17" workbookViewId="0">
      <selection activeCell="F42" sqref="F42"/>
    </sheetView>
  </sheetViews>
  <sheetFormatPr baseColWidth="10" defaultColWidth="9" defaultRowHeight="16" x14ac:dyDescent="0.2"/>
  <cols>
    <col min="1" max="2" width="9" style="7"/>
    <col min="3" max="3" width="15" style="7" customWidth="1"/>
    <col min="4" max="6" width="9" style="7"/>
    <col min="7" max="7" width="21.5" style="7" customWidth="1"/>
    <col min="8" max="8" width="15.1640625" style="7" customWidth="1"/>
    <col min="9" max="16384" width="9" style="7"/>
  </cols>
  <sheetData>
    <row r="1" spans="1:8" x14ac:dyDescent="0.2">
      <c r="A1" s="41" t="s">
        <v>42</v>
      </c>
      <c r="B1" s="39"/>
      <c r="C1" s="39"/>
      <c r="D1" s="39"/>
      <c r="E1" s="39"/>
      <c r="F1" s="39"/>
      <c r="G1" s="39"/>
      <c r="H1" s="39"/>
    </row>
    <row r="2" spans="1:8" x14ac:dyDescent="0.2">
      <c r="A2" s="78" t="s">
        <v>71</v>
      </c>
      <c r="B2" s="79"/>
      <c r="C2" s="79"/>
      <c r="D2" s="79"/>
      <c r="E2" s="79"/>
      <c r="F2" s="79"/>
      <c r="G2" s="79"/>
      <c r="H2" s="80"/>
    </row>
    <row r="3" spans="1:8" x14ac:dyDescent="0.2">
      <c r="A3" s="81"/>
      <c r="B3" s="82"/>
      <c r="C3" s="82"/>
      <c r="D3" s="82"/>
      <c r="E3" s="82"/>
      <c r="F3" s="82"/>
      <c r="G3" s="82"/>
      <c r="H3" s="83"/>
    </row>
    <row r="4" spans="1:8" x14ac:dyDescent="0.2">
      <c r="A4" s="39"/>
      <c r="B4" s="39"/>
      <c r="C4" s="39"/>
      <c r="D4" s="39"/>
      <c r="E4" s="39"/>
      <c r="F4" s="39"/>
      <c r="G4" s="39"/>
      <c r="H4" s="39"/>
    </row>
    <row r="5" spans="1:8" ht="15.75" customHeight="1" x14ac:dyDescent="0.2">
      <c r="A5" s="78" t="s">
        <v>72</v>
      </c>
      <c r="B5" s="79"/>
      <c r="C5" s="79"/>
      <c r="D5" s="79"/>
      <c r="E5" s="79"/>
      <c r="F5" s="79"/>
      <c r="G5" s="79"/>
      <c r="H5" s="80"/>
    </row>
    <row r="6" spans="1:8" ht="30.75" customHeight="1" x14ac:dyDescent="0.2">
      <c r="A6" s="81"/>
      <c r="B6" s="82"/>
      <c r="C6" s="82"/>
      <c r="D6" s="82"/>
      <c r="E6" s="82"/>
      <c r="F6" s="82"/>
      <c r="G6" s="82"/>
      <c r="H6" s="83"/>
    </row>
    <row r="7" spans="1:8" x14ac:dyDescent="0.2">
      <c r="A7" s="39"/>
      <c r="B7" s="39"/>
      <c r="C7" s="39"/>
      <c r="D7" s="39"/>
      <c r="E7" s="39"/>
      <c r="F7" s="39"/>
      <c r="G7" s="39"/>
      <c r="H7" s="39"/>
    </row>
    <row r="8" spans="1:8" x14ac:dyDescent="0.2">
      <c r="A8" s="78" t="s">
        <v>73</v>
      </c>
      <c r="B8" s="79"/>
      <c r="C8" s="79"/>
      <c r="D8" s="79"/>
      <c r="E8" s="79"/>
      <c r="F8" s="79"/>
      <c r="G8" s="79"/>
      <c r="H8" s="80"/>
    </row>
    <row r="9" spans="1:8" x14ac:dyDescent="0.2">
      <c r="A9" s="84"/>
      <c r="B9" s="85"/>
      <c r="C9" s="85"/>
      <c r="D9" s="85"/>
      <c r="E9" s="85"/>
      <c r="F9" s="85"/>
      <c r="G9" s="85"/>
      <c r="H9" s="86"/>
    </row>
    <row r="10" spans="1:8" x14ac:dyDescent="0.2">
      <c r="A10" s="81"/>
      <c r="B10" s="82"/>
      <c r="C10" s="82"/>
      <c r="D10" s="82"/>
      <c r="E10" s="82"/>
      <c r="F10" s="82"/>
      <c r="G10" s="82"/>
      <c r="H10" s="83"/>
    </row>
    <row r="11" spans="1:8" x14ac:dyDescent="0.2">
      <c r="A11" s="39"/>
      <c r="B11" s="39"/>
      <c r="C11" s="39"/>
      <c r="D11" s="39"/>
      <c r="E11" s="39"/>
      <c r="F11" s="39"/>
      <c r="G11" s="39"/>
      <c r="H11" s="39"/>
    </row>
    <row r="12" spans="1:8" x14ac:dyDescent="0.2">
      <c r="A12" s="87" t="s">
        <v>74</v>
      </c>
      <c r="B12" s="88"/>
      <c r="C12" s="88"/>
      <c r="D12" s="88"/>
      <c r="E12" s="88"/>
      <c r="F12" s="88"/>
      <c r="G12" s="88"/>
      <c r="H12" s="89"/>
    </row>
    <row r="13" spans="1:8" x14ac:dyDescent="0.2">
      <c r="A13" s="90"/>
      <c r="B13" s="91"/>
      <c r="C13" s="91"/>
      <c r="D13" s="91"/>
      <c r="E13" s="91"/>
      <c r="F13" s="91"/>
      <c r="G13" s="91"/>
      <c r="H13" s="92"/>
    </row>
    <row r="14" spans="1:8" x14ac:dyDescent="0.2">
      <c r="A14" s="84" t="s">
        <v>43</v>
      </c>
      <c r="B14" s="85"/>
      <c r="C14" s="85"/>
      <c r="D14" s="93"/>
      <c r="E14" s="93"/>
      <c r="F14" s="93"/>
      <c r="G14" s="93"/>
      <c r="H14" s="94"/>
    </row>
    <row r="15" spans="1:8" x14ac:dyDescent="0.2">
      <c r="A15" s="84" t="s">
        <v>44</v>
      </c>
      <c r="B15" s="85"/>
      <c r="C15" s="85"/>
      <c r="D15" s="93"/>
      <c r="E15" s="93"/>
      <c r="F15" s="93"/>
      <c r="G15" s="93"/>
      <c r="H15" s="94"/>
    </row>
    <row r="16" spans="1:8" x14ac:dyDescent="0.2">
      <c r="A16" s="84" t="s">
        <v>45</v>
      </c>
      <c r="B16" s="85"/>
      <c r="C16" s="85"/>
      <c r="D16" s="93"/>
      <c r="E16" s="93"/>
      <c r="F16" s="93"/>
      <c r="G16" s="93"/>
      <c r="H16" s="94"/>
    </row>
    <row r="17" spans="1:8" x14ac:dyDescent="0.2">
      <c r="A17" s="81" t="s">
        <v>46</v>
      </c>
      <c r="B17" s="82"/>
      <c r="C17" s="82"/>
      <c r="D17" s="49"/>
      <c r="E17" s="49"/>
      <c r="F17" s="49"/>
      <c r="G17" s="49"/>
      <c r="H17" s="53"/>
    </row>
    <row r="18" spans="1:8" x14ac:dyDescent="0.2">
      <c r="A18" s="39"/>
      <c r="B18" s="39"/>
      <c r="C18" s="39"/>
      <c r="D18" s="39"/>
      <c r="E18" s="39"/>
      <c r="F18" s="39"/>
      <c r="G18" s="39"/>
      <c r="H18" s="39"/>
    </row>
    <row r="19" spans="1:8" x14ac:dyDescent="0.2">
      <c r="A19" s="78" t="s">
        <v>47</v>
      </c>
      <c r="B19" s="79"/>
      <c r="C19" s="79"/>
      <c r="D19" s="79"/>
      <c r="E19" s="79"/>
      <c r="F19" s="79"/>
      <c r="G19" s="79"/>
      <c r="H19" s="80"/>
    </row>
    <row r="20" spans="1:8" x14ac:dyDescent="0.2">
      <c r="A20" s="84"/>
      <c r="B20" s="85"/>
      <c r="C20" s="85"/>
      <c r="D20" s="85"/>
      <c r="E20" s="85"/>
      <c r="F20" s="85"/>
      <c r="G20" s="85"/>
      <c r="H20" s="86"/>
    </row>
    <row r="21" spans="1:8" x14ac:dyDescent="0.2">
      <c r="A21" s="84" t="s">
        <v>48</v>
      </c>
      <c r="B21" s="85"/>
      <c r="C21" s="85"/>
      <c r="D21" s="85"/>
      <c r="E21" s="85"/>
      <c r="F21" s="85"/>
      <c r="G21" s="85"/>
      <c r="H21" s="94"/>
    </row>
    <row r="22" spans="1:8" x14ac:dyDescent="0.2">
      <c r="A22" s="84" t="s">
        <v>49</v>
      </c>
      <c r="B22" s="85"/>
      <c r="C22" s="85"/>
      <c r="D22" s="85"/>
      <c r="E22" s="85"/>
      <c r="F22" s="85"/>
      <c r="G22" s="85"/>
      <c r="H22" s="94"/>
    </row>
    <row r="23" spans="1:8" ht="16.5" customHeight="1" x14ac:dyDescent="0.2">
      <c r="A23" s="84"/>
      <c r="B23" s="85"/>
      <c r="C23" s="85"/>
      <c r="D23" s="85"/>
      <c r="E23" s="85"/>
      <c r="F23" s="85"/>
      <c r="G23" s="85"/>
      <c r="H23" s="94"/>
    </row>
    <row r="24" spans="1:8" ht="15.75" customHeight="1" x14ac:dyDescent="0.2">
      <c r="A24" s="95" t="s">
        <v>50</v>
      </c>
      <c r="B24" s="96"/>
      <c r="C24" s="96"/>
      <c r="D24" s="96"/>
      <c r="E24" s="96"/>
      <c r="F24" s="96"/>
      <c r="G24" s="96"/>
      <c r="H24" s="97"/>
    </row>
    <row r="25" spans="1:8" x14ac:dyDescent="0.2">
      <c r="A25" s="39"/>
      <c r="B25" s="39"/>
      <c r="C25" s="39"/>
      <c r="D25" s="39"/>
      <c r="E25" s="39"/>
      <c r="F25" s="39"/>
      <c r="G25" s="39"/>
      <c r="H25" s="39"/>
    </row>
    <row r="26" spans="1:8" x14ac:dyDescent="0.2">
      <c r="A26" s="78" t="s">
        <v>51</v>
      </c>
      <c r="B26" s="79"/>
      <c r="C26" s="79"/>
      <c r="D26" s="79"/>
      <c r="E26" s="79"/>
      <c r="F26" s="79"/>
      <c r="G26" s="79"/>
      <c r="H26" s="80"/>
    </row>
    <row r="27" spans="1:8" ht="35.25" customHeight="1" x14ac:dyDescent="0.2">
      <c r="A27" s="84"/>
      <c r="B27" s="85"/>
      <c r="C27" s="85"/>
      <c r="D27" s="85"/>
      <c r="E27" s="85"/>
      <c r="F27" s="85"/>
      <c r="G27" s="85"/>
      <c r="H27" s="86"/>
    </row>
    <row r="28" spans="1:8" x14ac:dyDescent="0.2">
      <c r="A28" s="98" t="s">
        <v>52</v>
      </c>
      <c r="B28" s="99"/>
      <c r="C28" s="99"/>
      <c r="D28" s="99"/>
      <c r="E28" s="99"/>
      <c r="F28" s="99"/>
      <c r="G28" s="99"/>
      <c r="H28" s="94"/>
    </row>
    <row r="29" spans="1:8" ht="49.5" customHeight="1" x14ac:dyDescent="0.2">
      <c r="A29" s="100" t="s">
        <v>53</v>
      </c>
      <c r="B29" s="101"/>
      <c r="C29" s="101"/>
      <c r="D29" s="101"/>
      <c r="E29" s="101"/>
      <c r="F29" s="101"/>
      <c r="G29" s="101"/>
      <c r="H29" s="53"/>
    </row>
    <row r="30" spans="1:8" x14ac:dyDescent="0.2">
      <c r="A30" s="102"/>
      <c r="B30" s="102"/>
      <c r="C30" s="102"/>
      <c r="D30" s="102"/>
      <c r="E30" s="102"/>
      <c r="F30" s="102"/>
      <c r="G30" s="102"/>
      <c r="H30" s="39"/>
    </row>
    <row r="31" spans="1:8" ht="15.75" customHeight="1" x14ac:dyDescent="0.2">
      <c r="A31" s="103" t="s">
        <v>54</v>
      </c>
      <c r="B31" s="104"/>
      <c r="C31" s="104"/>
      <c r="D31" s="104"/>
      <c r="E31" s="104"/>
      <c r="F31" s="104"/>
      <c r="G31" s="104"/>
      <c r="H31" s="105"/>
    </row>
    <row r="32" spans="1:8" x14ac:dyDescent="0.2">
      <c r="A32" s="106" t="s">
        <v>55</v>
      </c>
      <c r="B32" s="93"/>
      <c r="C32" s="93"/>
      <c r="D32" s="93"/>
      <c r="E32" s="93"/>
      <c r="F32" s="93"/>
      <c r="G32" s="93"/>
      <c r="H32" s="94"/>
    </row>
    <row r="33" spans="1:8" x14ac:dyDescent="0.2">
      <c r="A33" s="106" t="s">
        <v>56</v>
      </c>
      <c r="B33" s="93"/>
      <c r="C33" s="93"/>
      <c r="D33" s="93"/>
      <c r="E33" s="93"/>
      <c r="F33" s="93"/>
      <c r="G33" s="93"/>
      <c r="H33" s="94"/>
    </row>
    <row r="34" spans="1:8" x14ac:dyDescent="0.2">
      <c r="A34" s="9" t="s">
        <v>57</v>
      </c>
      <c r="B34" s="11"/>
      <c r="C34" s="11"/>
      <c r="D34" s="11"/>
      <c r="E34" s="11"/>
      <c r="F34" s="11"/>
      <c r="G34" s="11"/>
      <c r="H34" s="10"/>
    </row>
  </sheetData>
  <mergeCells count="16">
    <mergeCell ref="A24:H24"/>
    <mergeCell ref="A26:H27"/>
    <mergeCell ref="A29:G29"/>
    <mergeCell ref="A28:G28"/>
    <mergeCell ref="A2:H3"/>
    <mergeCell ref="A17:C17"/>
    <mergeCell ref="A19:H20"/>
    <mergeCell ref="A21:G21"/>
    <mergeCell ref="A22:G22"/>
    <mergeCell ref="A23:G23"/>
    <mergeCell ref="A5:H6"/>
    <mergeCell ref="A8:H10"/>
    <mergeCell ref="A12:H13"/>
    <mergeCell ref="A14:C14"/>
    <mergeCell ref="A15:C15"/>
    <mergeCell ref="A16:C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5BC9-704C-4CB5-A3A5-B2542CCA29FE}">
  <sheetPr>
    <tabColor theme="5" tint="-0.499984740745262"/>
  </sheetPr>
  <dimension ref="A1"/>
  <sheetViews>
    <sheetView workbookViewId="0">
      <selection activeCell="H25" sqref="H25"/>
    </sheetView>
  </sheetViews>
  <sheetFormatPr baseColWidth="10" defaultColWidth="9" defaultRowHeight="16" x14ac:dyDescent="0.2"/>
  <cols>
    <col min="1" max="16384" width="9" style="7"/>
  </cols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4AA-A4DD-446F-AFBA-F911B46ABE03}">
  <sheetPr>
    <tabColor rgb="FF7030A0"/>
  </sheetPr>
  <dimension ref="A1"/>
  <sheetViews>
    <sheetView workbookViewId="0">
      <selection activeCell="H27" sqref="H27"/>
    </sheetView>
  </sheetViews>
  <sheetFormatPr baseColWidth="10" defaultColWidth="9" defaultRowHeight="16" x14ac:dyDescent="0.2"/>
  <cols>
    <col min="1" max="16384" width="9" style="7"/>
  </cols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1D1E-966B-49DD-A477-BF7E90A9AA9D}">
  <sheetPr>
    <tabColor rgb="FF00B0F0"/>
  </sheetPr>
  <dimension ref="A1:L29"/>
  <sheetViews>
    <sheetView workbookViewId="0">
      <selection activeCell="C5" sqref="C5"/>
    </sheetView>
  </sheetViews>
  <sheetFormatPr baseColWidth="10" defaultColWidth="9" defaultRowHeight="16" x14ac:dyDescent="0.2"/>
  <cols>
    <col min="1" max="1" width="5.83203125" style="7" bestFit="1" customWidth="1"/>
    <col min="2" max="2" width="22.33203125" style="7" customWidth="1"/>
    <col min="3" max="3" width="16.1640625" style="7" bestFit="1" customWidth="1"/>
    <col min="4" max="4" width="14.6640625" style="7" bestFit="1" customWidth="1"/>
    <col min="5" max="5" width="6.5" style="7" bestFit="1" customWidth="1"/>
    <col min="6" max="6" width="17.33203125" style="7" bestFit="1" customWidth="1"/>
    <col min="7" max="9" width="16.1640625" style="7" bestFit="1" customWidth="1"/>
    <col min="10" max="12" width="17.33203125" style="7" bestFit="1" customWidth="1"/>
    <col min="13" max="16" width="14.6640625" style="7" bestFit="1" customWidth="1"/>
    <col min="17" max="16384" width="9" style="7"/>
  </cols>
  <sheetData>
    <row r="1" spans="1:12" ht="17" thickBot="1" x14ac:dyDescent="0.25">
      <c r="A1" s="33" t="s">
        <v>58</v>
      </c>
      <c r="B1" s="34"/>
      <c r="C1" s="35"/>
      <c r="E1" s="12"/>
      <c r="F1" s="26" t="s">
        <v>59</v>
      </c>
      <c r="G1" s="26"/>
      <c r="H1" s="26"/>
      <c r="I1" s="26"/>
      <c r="J1" s="26"/>
      <c r="K1" s="26"/>
      <c r="L1" s="27"/>
    </row>
    <row r="2" spans="1:12" x14ac:dyDescent="0.2">
      <c r="A2" s="24" t="s">
        <v>60</v>
      </c>
      <c r="B2" s="25"/>
      <c r="C2" s="1">
        <v>0</v>
      </c>
      <c r="E2" s="13"/>
      <c r="F2" s="3">
        <v>0</v>
      </c>
      <c r="G2" s="4">
        <v>5000</v>
      </c>
      <c r="H2" s="4">
        <v>10000</v>
      </c>
      <c r="I2" s="4">
        <v>15000</v>
      </c>
      <c r="J2" s="4">
        <v>20000</v>
      </c>
      <c r="K2" s="4">
        <v>25000</v>
      </c>
      <c r="L2" s="5">
        <v>30000</v>
      </c>
    </row>
    <row r="3" spans="1:12" x14ac:dyDescent="0.2">
      <c r="A3" s="24" t="s">
        <v>61</v>
      </c>
      <c r="B3" s="25"/>
      <c r="C3" s="1">
        <v>0</v>
      </c>
      <c r="E3" s="14" t="s">
        <v>62</v>
      </c>
      <c r="F3" s="15">
        <f>$C$2*F2</f>
        <v>0</v>
      </c>
      <c r="G3" s="15">
        <f t="shared" ref="G3:L3" si="0">$C$2*G2</f>
        <v>0</v>
      </c>
      <c r="H3" s="15">
        <f t="shared" si="0"/>
        <v>0</v>
      </c>
      <c r="I3" s="15">
        <f t="shared" si="0"/>
        <v>0</v>
      </c>
      <c r="J3" s="15">
        <f t="shared" si="0"/>
        <v>0</v>
      </c>
      <c r="K3" s="15">
        <f t="shared" si="0"/>
        <v>0</v>
      </c>
      <c r="L3" s="16">
        <f t="shared" si="0"/>
        <v>0</v>
      </c>
    </row>
    <row r="4" spans="1:12" ht="17" thickBot="1" x14ac:dyDescent="0.25">
      <c r="A4" s="37" t="s">
        <v>63</v>
      </c>
      <c r="B4" s="38"/>
      <c r="C4" s="2">
        <v>0</v>
      </c>
      <c r="E4" s="14" t="s">
        <v>64</v>
      </c>
      <c r="F4" s="15">
        <f>$C$4</f>
        <v>0</v>
      </c>
      <c r="G4" s="15">
        <f t="shared" ref="G4:L4" si="1">$C$4</f>
        <v>0</v>
      </c>
      <c r="H4" s="15">
        <f t="shared" si="1"/>
        <v>0</v>
      </c>
      <c r="I4" s="15">
        <f t="shared" si="1"/>
        <v>0</v>
      </c>
      <c r="J4" s="15">
        <f t="shared" si="1"/>
        <v>0</v>
      </c>
      <c r="K4" s="15">
        <f t="shared" si="1"/>
        <v>0</v>
      </c>
      <c r="L4" s="16">
        <f t="shared" si="1"/>
        <v>0</v>
      </c>
    </row>
    <row r="5" spans="1:12" x14ac:dyDescent="0.2">
      <c r="A5" s="36"/>
      <c r="B5" s="36"/>
      <c r="E5" s="14" t="s">
        <v>65</v>
      </c>
      <c r="F5" s="15">
        <f>$C$3*F2</f>
        <v>0</v>
      </c>
      <c r="G5" s="15">
        <f t="shared" ref="G5:L5" si="2">$C$3*G2</f>
        <v>0</v>
      </c>
      <c r="H5" s="15">
        <f t="shared" si="2"/>
        <v>0</v>
      </c>
      <c r="I5" s="15">
        <f t="shared" si="2"/>
        <v>0</v>
      </c>
      <c r="J5" s="15">
        <f t="shared" si="2"/>
        <v>0</v>
      </c>
      <c r="K5" s="15">
        <f t="shared" si="2"/>
        <v>0</v>
      </c>
      <c r="L5" s="16">
        <f t="shared" si="2"/>
        <v>0</v>
      </c>
    </row>
    <row r="6" spans="1:12" ht="18" customHeight="1" x14ac:dyDescent="0.2">
      <c r="A6" s="28" t="s">
        <v>66</v>
      </c>
      <c r="B6" s="29"/>
      <c r="C6" s="30"/>
      <c r="E6" s="14" t="s">
        <v>67</v>
      </c>
      <c r="F6" s="15">
        <f>F4+F5</f>
        <v>0</v>
      </c>
      <c r="G6" s="15">
        <f t="shared" ref="G6:L6" si="3">G4+G5</f>
        <v>0</v>
      </c>
      <c r="H6" s="15">
        <f t="shared" si="3"/>
        <v>0</v>
      </c>
      <c r="I6" s="15">
        <f t="shared" si="3"/>
        <v>0</v>
      </c>
      <c r="J6" s="15">
        <f t="shared" si="3"/>
        <v>0</v>
      </c>
      <c r="K6" s="15">
        <f t="shared" si="3"/>
        <v>0</v>
      </c>
      <c r="L6" s="16">
        <f t="shared" si="3"/>
        <v>0</v>
      </c>
    </row>
    <row r="7" spans="1:12" ht="17" thickBot="1" x14ac:dyDescent="0.25">
      <c r="A7" s="22"/>
      <c r="B7" s="23"/>
      <c r="C7" s="31"/>
      <c r="E7" s="17" t="s">
        <v>68</v>
      </c>
      <c r="F7" s="18">
        <f>F3-F6</f>
        <v>0</v>
      </c>
      <c r="G7" s="18">
        <f t="shared" ref="G7:L7" si="4">G3-G6</f>
        <v>0</v>
      </c>
      <c r="H7" s="18">
        <f t="shared" si="4"/>
        <v>0</v>
      </c>
      <c r="I7" s="18">
        <f t="shared" si="4"/>
        <v>0</v>
      </c>
      <c r="J7" s="18">
        <f t="shared" si="4"/>
        <v>0</v>
      </c>
      <c r="K7" s="18">
        <f t="shared" si="4"/>
        <v>0</v>
      </c>
      <c r="L7" s="19">
        <f t="shared" si="4"/>
        <v>0</v>
      </c>
    </row>
    <row r="8" spans="1:12" x14ac:dyDescent="0.2">
      <c r="A8" s="20"/>
      <c r="B8" s="21"/>
      <c r="C8" s="32"/>
      <c r="E8" s="6"/>
      <c r="F8" s="6"/>
      <c r="G8" s="6"/>
      <c r="H8" s="6"/>
      <c r="I8" s="6"/>
      <c r="J8" s="6"/>
      <c r="K8" s="6"/>
      <c r="L8" s="6"/>
    </row>
    <row r="9" spans="1:12" x14ac:dyDescent="0.2">
      <c r="E9" s="6"/>
      <c r="F9" s="6"/>
      <c r="G9" s="6"/>
      <c r="H9" s="6"/>
      <c r="I9" s="6"/>
      <c r="J9" s="6"/>
      <c r="K9" s="6"/>
      <c r="L9" s="6"/>
    </row>
    <row r="10" spans="1:12" x14ac:dyDescent="0.2">
      <c r="E10" s="6"/>
      <c r="F10" s="6"/>
      <c r="G10" s="6"/>
      <c r="H10" s="6"/>
      <c r="I10" s="6"/>
      <c r="J10" s="6"/>
      <c r="K10" s="6"/>
      <c r="L10" s="6"/>
    </row>
    <row r="11" spans="1:12" x14ac:dyDescent="0.2">
      <c r="E11" s="6"/>
      <c r="F11" s="6"/>
      <c r="G11" s="6"/>
      <c r="H11" s="6"/>
      <c r="I11" s="6"/>
      <c r="J11" s="6"/>
      <c r="K11" s="6"/>
      <c r="L11" s="6"/>
    </row>
    <row r="12" spans="1:12" x14ac:dyDescent="0.2">
      <c r="E12" s="6"/>
      <c r="F12" s="6"/>
      <c r="G12" s="6"/>
      <c r="H12" s="6"/>
      <c r="I12" s="6"/>
      <c r="J12" s="6"/>
      <c r="K12" s="6"/>
      <c r="L12" s="6"/>
    </row>
    <row r="13" spans="1:12" x14ac:dyDescent="0.2">
      <c r="E13" s="6"/>
      <c r="F13" s="6"/>
      <c r="G13" s="6"/>
      <c r="H13" s="6"/>
      <c r="I13" s="6"/>
      <c r="J13" s="6"/>
      <c r="K13" s="6"/>
      <c r="L13" s="6"/>
    </row>
    <row r="14" spans="1:12" x14ac:dyDescent="0.2">
      <c r="E14" s="6"/>
      <c r="F14" s="6"/>
      <c r="G14" s="6"/>
      <c r="H14" s="6"/>
      <c r="I14" s="6"/>
      <c r="J14" s="6"/>
      <c r="K14" s="6"/>
      <c r="L14" s="6"/>
    </row>
    <row r="15" spans="1:12" x14ac:dyDescent="0.2">
      <c r="E15" s="6"/>
      <c r="F15" s="6"/>
      <c r="G15" s="6"/>
      <c r="H15" s="6"/>
      <c r="I15" s="6"/>
      <c r="J15" s="6"/>
      <c r="K15" s="6"/>
      <c r="L15" s="6"/>
    </row>
    <row r="16" spans="1:12" x14ac:dyDescent="0.2">
      <c r="E16" s="6"/>
      <c r="F16" s="6"/>
      <c r="G16" s="6"/>
      <c r="H16" s="6"/>
      <c r="I16" s="6"/>
      <c r="J16" s="6"/>
      <c r="K16" s="6"/>
      <c r="L16" s="6"/>
    </row>
    <row r="17" spans="1:12" x14ac:dyDescent="0.2">
      <c r="E17" s="6"/>
      <c r="F17" s="6"/>
      <c r="G17" s="6"/>
      <c r="H17" s="6"/>
      <c r="I17" s="6"/>
      <c r="J17" s="6"/>
      <c r="K17" s="6"/>
      <c r="L17" s="6"/>
    </row>
    <row r="18" spans="1:12" x14ac:dyDescent="0.2">
      <c r="E18" s="6"/>
      <c r="F18" s="6"/>
      <c r="G18" s="6"/>
      <c r="H18" s="6"/>
      <c r="I18" s="6"/>
      <c r="J18" s="6"/>
      <c r="K18" s="6"/>
      <c r="L18" s="6"/>
    </row>
    <row r="19" spans="1:12" x14ac:dyDescent="0.2">
      <c r="E19" s="6"/>
      <c r="F19" s="6"/>
      <c r="G19" s="6"/>
      <c r="H19" s="6"/>
      <c r="I19" s="6"/>
      <c r="J19" s="6"/>
      <c r="K19" s="6"/>
      <c r="L19" s="6"/>
    </row>
    <row r="20" spans="1:12" x14ac:dyDescent="0.2">
      <c r="E20" s="6"/>
      <c r="F20" s="6"/>
      <c r="G20" s="6"/>
      <c r="H20" s="6"/>
      <c r="I20" s="6"/>
      <c r="J20" s="6"/>
      <c r="K20" s="6"/>
      <c r="L20" s="6"/>
    </row>
    <row r="21" spans="1:12" x14ac:dyDescent="0.2">
      <c r="E21" s="6"/>
      <c r="F21" s="6"/>
      <c r="G21" s="6"/>
      <c r="H21" s="6"/>
      <c r="I21" s="6"/>
      <c r="J21" s="6"/>
      <c r="K21" s="6"/>
      <c r="L21" s="6"/>
    </row>
    <row r="22" spans="1:12" x14ac:dyDescent="0.2">
      <c r="E22" s="6"/>
      <c r="F22" s="6"/>
      <c r="G22" s="6"/>
      <c r="H22" s="6"/>
      <c r="I22" s="6"/>
      <c r="J22" s="6"/>
      <c r="K22" s="6"/>
      <c r="L22" s="6"/>
    </row>
    <row r="23" spans="1:12" x14ac:dyDescent="0.2">
      <c r="E23" s="6"/>
      <c r="F23" s="6"/>
      <c r="G23" s="6"/>
      <c r="H23" s="6"/>
      <c r="I23" s="6"/>
      <c r="J23" s="6"/>
      <c r="K23" s="6"/>
      <c r="L23" s="6"/>
    </row>
    <row r="24" spans="1:12" x14ac:dyDescent="0.2">
      <c r="E24" s="6"/>
      <c r="F24" s="6"/>
      <c r="G24" s="6"/>
      <c r="H24" s="6"/>
      <c r="I24" s="6"/>
      <c r="J24" s="6"/>
      <c r="K24" s="6"/>
      <c r="L24" s="6"/>
    </row>
    <row r="25" spans="1:12" x14ac:dyDescent="0.2">
      <c r="E25" s="6"/>
      <c r="F25" s="6"/>
      <c r="G25" s="6"/>
      <c r="H25" s="6"/>
      <c r="I25" s="6"/>
      <c r="J25" s="6"/>
      <c r="K25" s="6"/>
      <c r="L25" s="6"/>
    </row>
    <row r="26" spans="1:12" x14ac:dyDescent="0.2">
      <c r="E26" s="6"/>
      <c r="F26" s="6"/>
      <c r="G26" s="6"/>
      <c r="H26" s="6"/>
      <c r="I26" s="6"/>
      <c r="J26" s="6"/>
      <c r="K26" s="6"/>
      <c r="L26" s="6"/>
    </row>
    <row r="27" spans="1:12" x14ac:dyDescent="0.2">
      <c r="E27" s="6"/>
      <c r="F27" s="6"/>
      <c r="G27" s="6"/>
      <c r="H27" s="6"/>
      <c r="I27" s="6"/>
      <c r="J27" s="6"/>
      <c r="K27" s="6"/>
      <c r="L27" s="6"/>
    </row>
    <row r="28" spans="1:12" x14ac:dyDescent="0.2"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6"/>
      <c r="B29" s="6"/>
      <c r="C29" s="6"/>
      <c r="D29" s="6"/>
      <c r="E29" s="6"/>
      <c r="F29" s="6"/>
      <c r="G29" s="6"/>
      <c r="H29" s="6"/>
    </row>
  </sheetData>
  <mergeCells count="7">
    <mergeCell ref="A2:B2"/>
    <mergeCell ref="F1:L1"/>
    <mergeCell ref="A6:C8"/>
    <mergeCell ref="A1:C1"/>
    <mergeCell ref="A5:B5"/>
    <mergeCell ref="A4:B4"/>
    <mergeCell ref="A3:B3"/>
  </mergeCells>
  <conditionalFormatting sqref="F7:L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Podkladove_materialy</vt:lpstr>
      <vt:lpstr>Otazky</vt:lpstr>
      <vt:lpstr>Vypocty</vt:lpstr>
      <vt:lpstr>Odpovědi</vt:lpstr>
      <vt:lpstr>Pomucka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Brabenec</dc:creator>
  <cp:keywords/>
  <dc:description/>
  <cp:lastModifiedBy>Uživatel Microsoft Office</cp:lastModifiedBy>
  <cp:revision/>
  <dcterms:created xsi:type="dcterms:W3CDTF">2019-03-20T08:42:21Z</dcterms:created>
  <dcterms:modified xsi:type="dcterms:W3CDTF">2020-11-09T11:19:44Z</dcterms:modified>
  <cp:category/>
  <cp:contentStatus/>
</cp:coreProperties>
</file>