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vse-my.sharepoint.com/personal/brabenet_vse_cz/Documents/1FP303_FINANCNI ANALYZA/CVICENI/AI studie/5_cviceni/"/>
    </mc:Choice>
  </mc:AlternateContent>
  <xr:revisionPtr revIDLastSave="1" documentId="11_DD0E7880FD324425AB8456641D5288C1A585B934" xr6:coauthVersionLast="47" xr6:coauthVersionMax="47" xr10:uidLastSave="{11A6377B-E5C3-2F4C-88D3-9FF3B9CAAE87}"/>
  <bookViews>
    <workbookView xWindow="0" yWindow="760" windowWidth="29400" windowHeight="17100" tabRatio="500" activeTab="10" xr2:uid="{00000000-000D-0000-FFFF-FFFF00000000}"/>
  </bookViews>
  <sheets>
    <sheet name="README" sheetId="1" r:id="rId1"/>
    <sheet name="Rozvaha_Kofola" sheetId="2" r:id="rId2"/>
    <sheet name="VZZ_Kofola" sheetId="3" r:id="rId3"/>
    <sheet name="Rozvaha_CCHBC" sheetId="4" r:id="rId4"/>
    <sheet name="VZZ_CCHBC" sheetId="5" r:id="rId5"/>
    <sheet name="Rozvaha_Carlsberg" sheetId="6" r:id="rId6"/>
    <sheet name="VZZ_Carlsberg" sheetId="7" r:id="rId7"/>
    <sheet name="Rozvaha_Heineken" sheetId="8" r:id="rId8"/>
    <sheet name="VZZ_Heineken" sheetId="9" r:id="rId9"/>
    <sheet name="Tržní údaje" sheetId="10" r:id="rId10"/>
    <sheet name="Zdroje" sheetId="11" r:id="rId1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0" l="1"/>
  <c r="E8" i="10"/>
  <c r="D8" i="10"/>
  <c r="C8" i="10"/>
  <c r="B8" i="10"/>
</calcChain>
</file>

<file path=xl/sharedStrings.xml><?xml version="1.0" encoding="utf-8"?>
<sst xmlns="http://schemas.openxmlformats.org/spreadsheetml/2006/main" count="434" uniqueCount="253">
  <si>
    <t>1FP303 – Seminář: Rentabilita (výrobci nápojů)</t>
  </si>
  <si>
    <t>Datový soubor pro studenty</t>
  </si>
  <si>
    <t>Obsah</t>
  </si>
  <si>
    <t>• Rozvaha_* a VZZ_* – konsolidované výkazy čtyř společností za roky 2021–2025 (rozvaha k 31. 12., VZZ za kalendářní rok).</t>
  </si>
  <si>
    <t>• Tržní údaje – cena akcie a tržní kapitalizace k 31. 12.</t>
  </si>
  <si>
    <t>• Zdroje – odkud každý údaj pochází (oficiální elektronické výroční zprávy ve formátu ESEF/XBRL a Burza cenných papírů Praha).</t>
  </si>
  <si>
    <t>Společnosti</t>
  </si>
  <si>
    <t>• Kofola ČeskoSlovensko a.s. (Česko) – IFRS, tis. Kč</t>
  </si>
  <si>
    <t>• Coca-Cola HBC AG (Švýcarsko; kotace Londýn a Atény) – IFRS, mil. EUR</t>
  </si>
  <si>
    <t>• Carlsberg A/S (Dánsko) – IFRS, mil. DKK</t>
  </si>
  <si>
    <t>• Heineken N.V. (Nizozemsko) – IFRS, mil. EUR</t>
  </si>
  <si>
    <t>Důležité poznámky k datům</t>
  </si>
  <si>
    <t>• Výkazy jsou v původním členění každé společnosti, položky nejsou sloučeny ani převedeny na české členění. Zařazení položek do ukazatelů je vaše rozhodnutí.</t>
  </si>
  <si>
    <t>• Měny ani jednotky nejsou přepočteny (Kofola tis. Kč, ostatní miliony). Pro poměrové ukazatele přepočet nepotřebujete.</t>
  </si>
  <si>
    <t>• Náklady a ztráty jsou se záporným znaménkem, jak je vykazují společnosti.</t>
  </si>
  <si>
    <t>• Leasingové závazky: u Heinekenu, Carlsbergu a Coca-Cola HBC jsou součástí položky „Borrowings“ (úvěry a půjčky), u Kofoly jsou vykázány samostatně.</t>
  </si>
  <si>
    <t>• Nehmotná aktiva u Heinekenu, Carlsbergu a Coca-Cola HBC zahrnují goodwill; Kofola goodwill vykazuje samostatně.</t>
  </si>
  <si>
    <t>• Detailní rozpis položek (např. úrokové náklady uvnitř finančních nákladů, složení dluhů) najdete v přílohách výročních zpráv – odkazy v listu Zdroje.</t>
  </si>
  <si>
    <t>Připraveno 19. 10. 2026 pro předmět 1FP303, VŠE v Praze.</t>
  </si>
  <si>
    <t>Kofola ČeskoSlovensko a.s. – rozvaha (výkaz o finanční pozici), konsolidované, IFRS (EU)</t>
  </si>
  <si>
    <t>Jednotky: tis. Kč (zisk na akcii v jednotkách měny). Stav k 31. 12. / období 1. 1.–31. 12. Členění a pořadí řádků odpovídá výkazu společnosti; v závorce původní anglický název.</t>
  </si>
  <si>
    <t>Položka</t>
  </si>
  <si>
    <t>2021</t>
  </si>
  <si>
    <t>2022</t>
  </si>
  <si>
    <t>2023</t>
  </si>
  <si>
    <t>2024</t>
  </si>
  <si>
    <t>2025</t>
  </si>
  <si>
    <t>AKTIVA</t>
  </si>
  <si>
    <t>Pozemky, budovy a zařízení (vč. práva užívání) (Property, plant and equipment)</t>
  </si>
  <si>
    <t>Investice do nemovitostí (Investment properties)</t>
  </si>
  <si>
    <t>Goodwill (Goodwill)</t>
  </si>
  <si>
    <t>Nehmotná aktiva (bez goodwillu) (Intangible assets)</t>
  </si>
  <si>
    <t>Investice účtované ekvivalencí (Investments in equity accounted investees)</t>
  </si>
  <si>
    <t>Ostatní dlouhodobé pohledávky (Other receivables (non-current))</t>
  </si>
  <si>
    <t>Půjčky spřízněným stranám (Loans provided to related parties)</t>
  </si>
  <si>
    <t>Odložené daňové pohledávky (Deferred tax assets)</t>
  </si>
  <si>
    <t>Dlouhodobá aktiva celkem (Total non-current assets)</t>
  </si>
  <si>
    <t>Zásoby (Inventories)</t>
  </si>
  <si>
    <t>Obchodní a jiné pohledávky (Trade and other receivables)</t>
  </si>
  <si>
    <t>Pohledávky z daně z příjmů (Income tax receivables)</t>
  </si>
  <si>
    <t>Peníze a peněžní ekvivalenty (Cash and cash equivalents)</t>
  </si>
  <si>
    <t>Oběžná aktiva celkem (Total current assets)</t>
  </si>
  <si>
    <t>AKTIVA CELKEM (Total assets)</t>
  </si>
  <si>
    <t>PASIVA</t>
  </si>
  <si>
    <t>Základní kapitál (Share capital)</t>
  </si>
  <si>
    <t>Emisní ážio a rezerva z kapitálové reorganizace (Share premium and capital reorganisation reserve)</t>
  </si>
  <si>
    <t>Ostatní fondy (Other reserves)</t>
  </si>
  <si>
    <t>Rezerva z kurzových rozdílů (přepočet) (Foreign currency translation reserve)</t>
  </si>
  <si>
    <t>Vlastní akcie (Own shares)</t>
  </si>
  <si>
    <t>Nerozdělený zisk/(neuhrazená ztráta) (Retained earnings/(Accumulated deficit))</t>
  </si>
  <si>
    <t>Vlastní kapitál připadající vlastníkům Kofola ČeskoSlovensko a.s. (Equity attributable to owners of Kofola ČeskoSlovensko a.s.)</t>
  </si>
  <si>
    <t>Nekontrolní (menšinové) podíly (Equity attributable to non-controlling interests)</t>
  </si>
  <si>
    <t>Vlastní kapitál celkem (Total equity)</t>
  </si>
  <si>
    <t>Bankovní úvěry a půjčky dlouhodobé (Bank credits and loans (non-current))</t>
  </si>
  <si>
    <t>Závazky z leasingu dlouhodobé (Lease liabilities (non-current))</t>
  </si>
  <si>
    <t>Rezervy dlouhodobé (Provisions (non-current))</t>
  </si>
  <si>
    <t>Ostatní dlouhodobé závazky (Other liabilities (non-current))</t>
  </si>
  <si>
    <t>Odložené daňové závazky (Deferred tax liabilities)</t>
  </si>
  <si>
    <t>Dlouhodobé závazky celkem (Total non-current liabilities)</t>
  </si>
  <si>
    <t>Bankovní úvěry a půjčky krátkodobé (Bank credits and loans (current))</t>
  </si>
  <si>
    <t>Závazky z leasingu krátkodobé (Lease liabilities (current))</t>
  </si>
  <si>
    <t>Rezervy krátkodobé (Provisions (current))</t>
  </si>
  <si>
    <t>Obchodní a jiné závazky (Trade and other payables)</t>
  </si>
  <si>
    <t>Závazky z daně z příjmů (Income tax liabilities)</t>
  </si>
  <si>
    <t>Krátkodobé závazky celkem (Total current liabilities)</t>
  </si>
  <si>
    <t>Cizí zdroje (závazky) celkem (Total liabilities)</t>
  </si>
  <si>
    <t>PASIVA CELKEM (Total liabilities and equity)</t>
  </si>
  <si>
    <t>Prázdná buňka = položka v daném roce ve výkazu nebyla samostatně vykázána.</t>
  </si>
  <si>
    <t>Kofola ČeskoSlovensko a.s. – výkaz zisku a ztráty, konsolidované, IFRS (EU)</t>
  </si>
  <si>
    <t>Výnosy (tržby) (Revenue)</t>
  </si>
  <si>
    <t>Náklady na prodej (Cost of sales)</t>
  </si>
  <si>
    <t>Hrubý zisk (Gross profit)</t>
  </si>
  <si>
    <t>Prodejní, marketingové a distribuční náklady (Selling, marketing and distribution costs)</t>
  </si>
  <si>
    <t>Správní náklady (Administrative costs)</t>
  </si>
  <si>
    <t>Ostatní provozní výnosy (Other operating income)</t>
  </si>
  <si>
    <t>Ostatní provozní náklady (Other operating expenses)</t>
  </si>
  <si>
    <t>Snížení hodnoty (impairment) (Impairment)</t>
  </si>
  <si>
    <t>Provozní výsledek hospodaření (Operating profit/(loss))</t>
  </si>
  <si>
    <t>Finanční výnosy (Finance income)</t>
  </si>
  <si>
    <t>Finanční náklady (Finance costs)</t>
  </si>
  <si>
    <t>Podíl na zisku/(ztrátě) podniků účtovaných ekvivalencí (Share of profit/(loss) of equity accounted investees)</t>
  </si>
  <si>
    <t>Výsledek hospodaření před zdaněním (Profit/(loss) before income tax)</t>
  </si>
  <si>
    <t>Daň z příjmů (Income tax (expense)/benefit)</t>
  </si>
  <si>
    <t>Výsledek hospodaření za období (Profit/(loss) for the period)</t>
  </si>
  <si>
    <t>– připadající vlastníkům Kofola ČeskoSlovensko a.s. (– attributable to owners of Kofola ČeskoSlovensko a.s.)</t>
  </si>
  <si>
    <t>– připadající nekontrolním podílům (– attributable to non-controlling interests)</t>
  </si>
  <si>
    <t>Základní zisk na akcii (Kč) (Basic earnings/(loss) per share (CZK))</t>
  </si>
  <si>
    <t>Coca-Cola HBC AG – rozvaha (výkaz o finanční pozici), konsolidované, IFRS</t>
  </si>
  <si>
    <t>Jednotky: mil. EUR (zisk na akcii v jednotkách měny). Stav k 31. 12. / období 1. 1.–31. 12. Členění a pořadí řádků odpovídá výkazu společnosti; v závorce původní anglický název.</t>
  </si>
  <si>
    <t>Nehmotná aktiva (vč. goodwillu) (Intangible assets)</t>
  </si>
  <si>
    <t>Investice účtované ekvivalencí (Equity method investments)</t>
  </si>
  <si>
    <t>Ostatní dlouhodobá finanční aktiva (Other financial assets (non-current))</t>
  </si>
  <si>
    <t>Ostatní dlouhodobá aktiva (Other non-current assets)</t>
  </si>
  <si>
    <t>Obchodní a jiné pohledávky a aktiva (Trade, other receivables and assets)</t>
  </si>
  <si>
    <t>Ostatní krátkodobá finanční aktiva (Other financial assets (current))</t>
  </si>
  <si>
    <t>Splatné daňové pohledávky (Current tax assets)</t>
  </si>
  <si>
    <t>Oběžná aktiva bez aktiv držených k prodeji (Current assets (before assets held for sale))</t>
  </si>
  <si>
    <t>Aktiva držená k prodeji (Assets classified as held for sale)</t>
  </si>
  <si>
    <t>Úvěry a půjčky krátkodobé (vč. leasingových závazků) (Borrowings (current))</t>
  </si>
  <si>
    <t>Ostatní krátkodobé finanční závazky (Other financial liabilities (current))</t>
  </si>
  <si>
    <t>Rezervy a zaměstnanecké požitky krátkodobé (Provisions and employee benefits (current))</t>
  </si>
  <si>
    <t>Splatné daňové závazky (Current tax liabilities)</t>
  </si>
  <si>
    <t>Úvěry a půjčky dlouhodobé (vč. leasingových závazků) (Borrowings (non-current))</t>
  </si>
  <si>
    <t>Ostatní dlouhodobé finanční závazky (Other financial liabilities (non-current))</t>
  </si>
  <si>
    <t>Rezervy a zaměstnanecké požitky dlouhodobé (Provisions and employee benefits (non-current))</t>
  </si>
  <si>
    <t>Dlouhodobé daňové závazky (Non-current tax liabilities)</t>
  </si>
  <si>
    <t>Ostatní dlouhodobé závazky (Other non-current liabilities)</t>
  </si>
  <si>
    <t>Emisní ážio (Share premium)</t>
  </si>
  <si>
    <t>Rezerva ze skupinové reorganizace (Group reorganisation reserve)</t>
  </si>
  <si>
    <t>Vlastní akcie (Treasury shares)</t>
  </si>
  <si>
    <t>Rezerva z kurzových rozdílů (přepočet) (Exchange equalisation reserve)</t>
  </si>
  <si>
    <t>Nerozdělený zisk (Retained earnings)</t>
  </si>
  <si>
    <t>Vlastní kapitál připadající vlastníkům mateřské společnosti (Equity attributable to owners of the parent)</t>
  </si>
  <si>
    <t>Nekontrolní (menšinové) podíly (Non-controlling interests)</t>
  </si>
  <si>
    <t>PASIVA CELKEM (Total equity and liabilities)</t>
  </si>
  <si>
    <t>Coca-Cola HBC AG – výkaz zisku a ztráty, konsolidované, IFRS</t>
  </si>
  <si>
    <t>Čisté tržby (Net sales revenue)</t>
  </si>
  <si>
    <t>Náklady na prodané zboží a výrobky (Cost of goods sold)</t>
  </si>
  <si>
    <t>Provozní náklady (vč. mimořádných položek k válce Rusko–Ukrajina: 2022 = –127,4) (Operating expenses (incl. exceptional items related to Russia-Ukraine conflict: 2022 = –127.4))</t>
  </si>
  <si>
    <t>Podíl na výsledku integrálních investic (ekvivalence) (Share of results of integral equity method investments)</t>
  </si>
  <si>
    <t>Provozní výsledek hospodaření (Operating profit)</t>
  </si>
  <si>
    <t>Finanční výsledek (netto) (Finance costs, net)</t>
  </si>
  <si>
    <t>Podíl na výsledku neintegrálních investic (ekvivalence) (Share of results of non-integral equity method investments)</t>
  </si>
  <si>
    <t>Výsledek hospodaření před zdaněním (Profit before tax)</t>
  </si>
  <si>
    <t>Daň z příjmů (Tax)</t>
  </si>
  <si>
    <t>Výsledek hospodaření za období (Profit after tax)</t>
  </si>
  <si>
    <t>– připadající vlastníkům mateřské společnosti (– attributable to owners of the parent)</t>
  </si>
  <si>
    <t>Základní zisk na akcii (EUR) (Basic earnings per share (EUR))</t>
  </si>
  <si>
    <t>Carlsberg A/S – rozvaha (výkaz o finanční pozici), konsolidované, IFRS (EU)</t>
  </si>
  <si>
    <t>Jednotky: mil. DKK (zisk na akcii v jednotkách měny). Stav k 31. 12. / období 1. 1.–31. 12. Členění a pořadí řádků odpovídá výkazu společnosti; v závorce původní anglický název.</t>
  </si>
  <si>
    <t>Investice do přidružených podniků (Investments in associates)</t>
  </si>
  <si>
    <t>Aktiva z penzijních plánů (Retirement benefit assets)</t>
  </si>
  <si>
    <t>Dlouhodobé pohledávky (Receivables (non-current))</t>
  </si>
  <si>
    <t>Odložené daňové pohledávky (Deferred tax assets (in 2021–2023 reported as "Tax assets"))</t>
  </si>
  <si>
    <t>Obchodní pohledávky (Trade receivables)</t>
  </si>
  <si>
    <t>Daňové pohledávky (Tax receivables)</t>
  </si>
  <si>
    <t>Ostatní pohledávky (Other receivables)</t>
  </si>
  <si>
    <t>Náklady příštích období / zálohy (Prepayments)</t>
  </si>
  <si>
    <t>Vklady a cenné papíry (Deposits and securities)</t>
  </si>
  <si>
    <t>Aktiva držená k prodeji (ukončované činnosti) (Assets in disposal group held for sale / discontinued operations)</t>
  </si>
  <si>
    <t>Fondy (rezervy v ekvitě) (Reserves)</t>
  </si>
  <si>
    <t>Vlastní kapitál připadající akcionářům Carlsberg A/S (Equity, shareholders in Carlsberg A/S)</t>
  </si>
  <si>
    <t>Závazky z penzijních plánů (Retirement benefit obligations)</t>
  </si>
  <si>
    <t>Odložené daňové závazky (Deferred tax liabilities (in 2021–2023 reported as "Tax liabilities"))</t>
  </si>
  <si>
    <t>Obchodní závazky (Trade payables)</t>
  </si>
  <si>
    <t>Zálohy na vratné obaly (Deposits on returnable packaging materials)</t>
  </si>
  <si>
    <t>Daňové závazky (Tax payables)</t>
  </si>
  <si>
    <t>Ostatní krátkodobé závazky (Other liabilities (current))</t>
  </si>
  <si>
    <t>Krátkodobé závazky bez závazků k aktivům drženým k prodeji (Current liabilities (before liabilities held for sale))</t>
  </si>
  <si>
    <t>Závazky související s aktivy drženými k prodeji (Liabilities in disposal group held for sale / discontinued operations)</t>
  </si>
  <si>
    <t>Carlsberg A/S – výkaz zisku a ztráty, konsolidované, IFRS (EU)</t>
  </si>
  <si>
    <t>Prodejní a distribuční náklady (Sales and distribution expenses)</t>
  </si>
  <si>
    <t>Správní náklady (Administrative expenses)</t>
  </si>
  <si>
    <t>Ostatní provozní výnosy a náklady, netto (Other operating activities, net)</t>
  </si>
  <si>
    <t>Podíl na zisku přidružených podniků (po zdanění) (Share of profit after tax of associates)</t>
  </si>
  <si>
    <t>Provozní zisk před mimořádnými položkami (special items) (Operating profit before special items)</t>
  </si>
  <si>
    <t>Mimořádné položky (special items), netto (Special items, net)</t>
  </si>
  <si>
    <t>Finanční výnosy (Financial income)</t>
  </si>
  <si>
    <t>Finanční náklady (Financial expenses)</t>
  </si>
  <si>
    <t>Daň z příjmů (Income tax)</t>
  </si>
  <si>
    <t>Zisk z pokračujících činností (Profit from continuing operations)</t>
  </si>
  <si>
    <t>Výsledek z ukončovaných činností (Net result from discontinued operations)</t>
  </si>
  <si>
    <t>Výsledek hospodaření za období (Profit for the period)</t>
  </si>
  <si>
    <t>– připadající akcionářům Carlsberg A/S (– attributable to shareholders in Carlsberg A/S (net profit))</t>
  </si>
  <si>
    <t>Zisk na akcii (DKK) (Earnings per share (DKK))</t>
  </si>
  <si>
    <t>Zisk na akcii – pokračující činnosti (DKK) (EPS – continuing operations (DKK))</t>
  </si>
  <si>
    <t>Heineken N.V. – rozvaha (výkaz o finanční pozici), konsolidované, IFRS (EU)</t>
  </si>
  <si>
    <t>Investice do přidružených a společných podniků (Investments in associates and joint ventures)</t>
  </si>
  <si>
    <t>Úvěry a zálohy zákazníkům (Loans and advances to customers)</t>
  </si>
  <si>
    <t>Kapitálové nástroje (majetkové účasti) (Equity instruments)</t>
  </si>
  <si>
    <t>Derivátová aktiva (Derivative assets)</t>
  </si>
  <si>
    <t>Oběžná (krátkodobá) aktiva celkem (Total current assets)</t>
  </si>
  <si>
    <t>Vlastní kapitál připadající akcionářům mateřské společnosti (Shareholders' equity)</t>
  </si>
  <si>
    <t>Závazky z penzijních plánů (Post-retirement obligations)</t>
  </si>
  <si>
    <t>Zálohy na vratné obaly (Returnable packaging deposits)</t>
  </si>
  <si>
    <t>Derivátové závazky (Derivative liabilities)</t>
  </si>
  <si>
    <t>Závazky související s aktivy drženými k prodeji (Liabilities associated with assets held for sale)</t>
  </si>
  <si>
    <t>Heineken N.V. – výkaz zisku a ztráty, konsolidované, IFRS (EU)</t>
  </si>
  <si>
    <t>Výnosy (tržby) vč. spotřebních daní (Revenue)</t>
  </si>
  <si>
    <t>Spotřební daně (Excise tax expense)</t>
  </si>
  <si>
    <t>Čisté výnosy (tržby po spotřebních daních) (Net revenue)</t>
  </si>
  <si>
    <t>Ostatní výnosy (Other income)</t>
  </si>
  <si>
    <t>Suroviny, materiál a služby (Raw materials, consumables and services)</t>
  </si>
  <si>
    <t>Osobní náklady (Personnel expenses)</t>
  </si>
  <si>
    <t>Odpisy a snížení hodnoty (impairment) (Amortisation, depreciation and impairments)</t>
  </si>
  <si>
    <t>Provozní náklady celkem (Total other expenses)</t>
  </si>
  <si>
    <t>Úrokové výnosy (Interest income)</t>
  </si>
  <si>
    <t>Úrokové náklady (Interest expenses)</t>
  </si>
  <si>
    <t>Ostatní finanční výnosy/(náklady), netto (Other net finance income/(expenses))</t>
  </si>
  <si>
    <t>Finanční výsledek (netto) (Net finance expenses)</t>
  </si>
  <si>
    <t>Podíl na zisku/(ztrátě) přidružených a společných podniků (Share of profit/(loss) of associates and joint ventures)</t>
  </si>
  <si>
    <t>Výsledek hospodaření před zdaněním (Profit before income tax)</t>
  </si>
  <si>
    <t>Daň z příjmů (Income tax expense)</t>
  </si>
  <si>
    <t>Výsledek hospodaření za období (Profit/(loss))</t>
  </si>
  <si>
    <t>– připadající akcionářům mateřské společnosti (– attributable to shareholders of the Company (net profit))</t>
  </si>
  <si>
    <t>Tržní údaje k 31. 12. (konec roku)</t>
  </si>
  <si>
    <t>Tržní kapitalizace = tržní hodnota akcií k poslednímu obchodnímu dni roku. Jednotky jsou u každého řádku; tržní kapitalizace je ve stejné jednotce jako výkazy dané firmy.</t>
  </si>
  <si>
    <t>Údaj</t>
  </si>
  <si>
    <t>Zdroj</t>
  </si>
  <si>
    <t>Kofola ČeskoSlovensko a.s.</t>
  </si>
  <si>
    <t>Cena akcie na konci roku (Kč)</t>
  </si>
  <si>
    <t>Burza cenných papírů Praha (pse.cz, historická data, závěrečný kurz posledního obchodního dne roku); počet akcií 22 291 948 ks dle výročních zpráv</t>
  </si>
  <si>
    <t>Počet vydaných akcií (ks)</t>
  </si>
  <si>
    <t>Výroční zprávy Kofola 2021–2025; pse.cz. Část akcií drží dceřiná společnost RADENSKA d.o.o. (vlastní akcie).</t>
  </si>
  <si>
    <t>Tržní kapitalizace (tis. Kč) = cena × počet vydaných akcií / 1000</t>
  </si>
  <si>
    <t>Dopočet (stejná metodika jako „Tržní kapitalizace“ na pse.cz: všechny vydané akcie × cena).</t>
  </si>
  <si>
    <t>Coca-Cola HBC AG</t>
  </si>
  <si>
    <t>Cena akcie na konci roku (EUR (Athény, EEE))</t>
  </si>
  <si>
    <t>Coca-Cola HBC AG, Integrated Annual Report 2022 a 2025 – „Share price performance“, ATHEX: EEE (zdroj uvedený ve zprávě: Bloomberg)</t>
  </si>
  <si>
    <t>Tržní kapitalizace (mil. EUR)</t>
  </si>
  <si>
    <t>Jak uvádí společnost ve výroční zprávě (viz výše).</t>
  </si>
  <si>
    <t>Carlsberg A/S</t>
  </si>
  <si>
    <t>Cena akcie na konci roku (DKK (akcie B))</t>
  </si>
  <si>
    <t>Carlsberg A/S, výroční zpráva 2025 (ESEF) – pětiletý přehled: „Share price (B shares)“, „Market capitalisation“</t>
  </si>
  <si>
    <t>Tržní kapitalizace (mil. DKK)</t>
  </si>
  <si>
    <t>Heineken N.V.</t>
  </si>
  <si>
    <t>Cena akcie na konci roku (EUR)</t>
  </si>
  <si>
    <t>Heineken N.V., výroční zprávy 2021, 2023 a 2025 (ESEF) – Key figures: „Market capitalisation“ a „Share price“ (31. 12.)</t>
  </si>
  <si>
    <t>Firma</t>
  </si>
  <si>
    <t>Rok výkazu</t>
  </si>
  <si>
    <t>Dokument</t>
  </si>
  <si>
    <t>URL / umístění</t>
  </si>
  <si>
    <t>Staženo</t>
  </si>
  <si>
    <t>Annual Report 2025 (ESEF) – roky 2025, 2024</t>
  </si>
  <si>
    <t>https://filings.xbrl.org/724500K5PTPSST86UQ23/2025-12-31/ESEF/NL/0/heia-2025-12-31-en/reports/heia-2025-12-31-en.xhtml</t>
  </si>
  <si>
    <t>19. 10. 2026</t>
  </si>
  <si>
    <t>Annual Report 2023 (ESEF) – roky 2023, 2022</t>
  </si>
  <si>
    <t>https://filings.xbrl.org/724500K5PTPSST86UQ23/2023-12-31/ESEF/NL/0/heia-2023-12-31-en/reports/heia-2023-12-31-en.xhtml</t>
  </si>
  <si>
    <t>Annual Report 2021 (ESEF) – rok 2021</t>
  </si>
  <si>
    <t>https://filings.xbrl.org/724500K5PTPSST86UQ23/2021-12-31/ESEF/NL/0/heia-2021-12-31-en/reports/heia-2021-12-31-en.xhtml</t>
  </si>
  <si>
    <t>Annual Report 2025 (ESEF) – roky 2025, 2024; pětiletý přehled</t>
  </si>
  <si>
    <t>https://filings.xbrl.org/5299001O0WJQYB5GYZ19/2025-12-31/ESEF/DK/0/Carlsberg-2025-12-31-en/reports/Carlsberg-2025-12-31-en.xhtml</t>
  </si>
  <si>
    <t>https://filings.xbrl.org/5299001O0WJQYB5GYZ19/2023-12-31/ESEF/DK/0/Carlsberg-2023-12-31-en/reports/Carlsberg-2023-12-31-en.xhtml</t>
  </si>
  <si>
    <t>Annual Report 2022 (ESEF) – rok 2021 (srovnávací údaje)</t>
  </si>
  <si>
    <t>https://filings.xbrl.org/5299001O0WJQYB5GYZ19/2022-12-31/ESEF/DK/0/CARLSBERG-2022-12-31-en/reports/CARLSBERG-2022-12-31-en.xhtml</t>
  </si>
  <si>
    <t>Integrated Annual Report 2025 (ESEF) – roky 2025, 2024</t>
  </si>
  <si>
    <t>https://filings.xbrl.org/549300EFP3TNG7JGVE49/2025-12-31/ESEF/GB/0/549300EFP3TNG7JGVE49-2025-12-31/reports/549300EFP3TNG7JGVE49-2025-12-31-T01.xhtml</t>
  </si>
  <si>
    <t>Integrated Annual Report 2023 (ESEF) – roky 2023, 2022</t>
  </si>
  <si>
    <t>https://filings.xbrl.org/549300EFP3TNG7JGVE49/2023-12-31/ESEF/GB/0/549300EFP3TNG7JGVE49-2023-12-31/reports/549300EFP3TNG7JGVE49-2023-12-31-T01.xhtml</t>
  </si>
  <si>
    <t>Integrated Annual Report 2022 (ESEF) – tržní údaje 2020–2022</t>
  </si>
  <si>
    <t>https://filings.xbrl.org/549300EFP3TNG7JGVE49/2022-12-31/ESEF/GB/0/549300EFP3TNG7JGVE49-2022-12-31/reports/549300EFP3TNG7JGVE49-2022-12-31-T01.xhtml</t>
  </si>
  <si>
    <t>Integrated Annual Report 2021 (ESEF) – rok 2021</t>
  </si>
  <si>
    <t>https://filings.xbrl.org/549300EFP3TNG7JGVE49/2021-12-31/ESEF/GB/0/549300EFP3TNG7JGVE49-2021-12-31/reports/549300EFP3TNG7JGVE49-2021-12-31-T01.xhtml</t>
  </si>
  <si>
    <t>Výroční zpráva 2025, oficiální XBRL verze (EN) – roky 2025, 2024</t>
  </si>
  <si>
    <t>https://investor.kofola.cz/data/content/292/dokumenty/3157005do9l5owhbq359-2025-12-31-1-en.zip</t>
  </si>
  <si>
    <t>Výroční zpráva 2023, oficiální XBRL verze (EN) – roky 2023, 2022</t>
  </si>
  <si>
    <t>https://investor.kofola.cz/data/content/147/dokumenty/3157005do9l5owhbq359-2023-12-31-en.zip</t>
  </si>
  <si>
    <t>Výroční zpráva 2021, XBRL verze (EN) – rok 2021</t>
  </si>
  <si>
    <t>https://investor.kofola.cz/data/content/10/dokumenty/kofola-ceskoslovensko-annual-report-2021.zip</t>
  </si>
  <si>
    <t>2020–2025</t>
  </si>
  <si>
    <t>Ceny akcií (závěrečný kurz)</t>
  </si>
  <si>
    <t>https://www.pse.cz/detail/CZ0009000121 (Historická data)</t>
  </si>
  <si>
    <t>Pravidlo: každý rok je převzat z nejnovější výroční zprávy, která ho obsahuje (u let 2022 a 2024 jde o srovnávací údaje ve zprávě za 2023, resp. 2025 – mohou se lišit od původně vykázaných, pokud je společnost upravila).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</si>
</sst>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0"/>
    <numFmt numFmtId="165" formatCode="#,##0.0;\-#,##0.0;0"/>
  </numFmts>
  <fonts count="8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  <font>
      <b/>
      <sz val="12"/>
      <name val="Arial"/>
      <charset val="1"/>
    </font>
    <font>
      <sz val="9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DDE4EE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DDE4EE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0" fontId="5" fillId="0" borderId="0" xfId="0" applyFont="1"/>
    <xf numFmtId="2" fontId="3" fillId="0" borderId="1" xfId="0" applyNumberFormat="1" applyFont="1" applyBorder="1"/>
    <xf numFmtId="165" fontId="3" fillId="0" borderId="1" xfId="0" applyNumberFormat="1" applyFont="1" applyBorder="1"/>
    <xf numFmtId="165" fontId="4" fillId="3" borderId="1" xfId="0" applyNumberFormat="1" applyFont="1" applyFill="1" applyBorder="1"/>
    <xf numFmtId="165" fontId="4" fillId="4" borderId="1" xfId="0" applyNumberFormat="1" applyFont="1" applyFill="1" applyBorder="1"/>
    <xf numFmtId="0" fontId="4" fillId="2" borderId="0" xfId="0" applyFont="1" applyFill="1"/>
    <xf numFmtId="0" fontId="3" fillId="0" borderId="0" xfId="0" applyFont="1"/>
    <xf numFmtId="4" fontId="3" fillId="0" borderId="0" xfId="0" applyNumberFormat="1" applyFont="1"/>
    <xf numFmtId="0" fontId="7" fillId="0" borderId="0" xfId="0" applyFont="1"/>
    <xf numFmtId="3" fontId="3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zoomScaleNormal="100" workbookViewId="0"/>
  </sheetViews>
  <sheetFormatPr baseColWidth="10" defaultColWidth="8.6640625" defaultRowHeight="15" x14ac:dyDescent="0.2"/>
  <cols>
    <col min="1" max="1" width="110" customWidth="1"/>
  </cols>
  <sheetData>
    <row r="1" spans="1:1" ht="19" x14ac:dyDescent="0.2">
      <c r="A1" s="1" t="s">
        <v>0</v>
      </c>
    </row>
    <row r="2" spans="1:1" ht="16" x14ac:dyDescent="0.2">
      <c r="A2" s="2" t="s">
        <v>1</v>
      </c>
    </row>
    <row r="3" spans="1:1" x14ac:dyDescent="0.2">
      <c r="A3" s="3"/>
    </row>
    <row r="4" spans="1:1" ht="16" x14ac:dyDescent="0.2">
      <c r="A4" s="4" t="s">
        <v>2</v>
      </c>
    </row>
    <row r="5" spans="1:1" ht="16" x14ac:dyDescent="0.2">
      <c r="A5" s="3" t="s">
        <v>3</v>
      </c>
    </row>
    <row r="6" spans="1:1" ht="16" x14ac:dyDescent="0.2">
      <c r="A6" s="3" t="s">
        <v>4</v>
      </c>
    </row>
    <row r="7" spans="1:1" ht="31" x14ac:dyDescent="0.2">
      <c r="A7" s="3" t="s">
        <v>5</v>
      </c>
    </row>
    <row r="8" spans="1:1" x14ac:dyDescent="0.2">
      <c r="A8" s="3"/>
    </row>
    <row r="9" spans="1:1" ht="16" x14ac:dyDescent="0.2">
      <c r="A9" s="4" t="s">
        <v>6</v>
      </c>
    </row>
    <row r="10" spans="1:1" ht="16" x14ac:dyDescent="0.2">
      <c r="A10" s="3" t="s">
        <v>7</v>
      </c>
    </row>
    <row r="11" spans="1:1" ht="16" x14ac:dyDescent="0.2">
      <c r="A11" s="3" t="s">
        <v>8</v>
      </c>
    </row>
    <row r="12" spans="1:1" ht="16" x14ac:dyDescent="0.2">
      <c r="A12" s="3" t="s">
        <v>9</v>
      </c>
    </row>
    <row r="13" spans="1:1" ht="16" x14ac:dyDescent="0.2">
      <c r="A13" s="3" t="s">
        <v>10</v>
      </c>
    </row>
    <row r="14" spans="1:1" x14ac:dyDescent="0.2">
      <c r="A14" s="3"/>
    </row>
    <row r="15" spans="1:1" ht="16" x14ac:dyDescent="0.2">
      <c r="A15" s="4" t="s">
        <v>11</v>
      </c>
    </row>
    <row r="16" spans="1:1" ht="31" x14ac:dyDescent="0.2">
      <c r="A16" s="3" t="s">
        <v>12</v>
      </c>
    </row>
    <row r="17" spans="1:1" ht="16" x14ac:dyDescent="0.2">
      <c r="A17" s="3" t="s">
        <v>13</v>
      </c>
    </row>
    <row r="18" spans="1:1" ht="16" x14ac:dyDescent="0.2">
      <c r="A18" s="3" t="s">
        <v>14</v>
      </c>
    </row>
    <row r="19" spans="1:1" ht="31" x14ac:dyDescent="0.2">
      <c r="A19" s="3" t="s">
        <v>15</v>
      </c>
    </row>
    <row r="20" spans="1:1" ht="16" x14ac:dyDescent="0.2">
      <c r="A20" s="3" t="s">
        <v>16</v>
      </c>
    </row>
    <row r="21" spans="1:1" ht="31" x14ac:dyDescent="0.2">
      <c r="A21" s="3" t="s">
        <v>17</v>
      </c>
    </row>
    <row r="22" spans="1:1" x14ac:dyDescent="0.2">
      <c r="A22" s="3"/>
    </row>
    <row r="23" spans="1:1" x14ac:dyDescent="0.2">
      <c r="A23" s="5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19</v>
      </c>
    </row>
    <row r="2" spans="1:6" ht="25.5" customHeight="1" x14ac:dyDescent="0.2">
      <c r="A2" s="5" t="s">
        <v>20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9" t="s">
        <v>27</v>
      </c>
    </row>
    <row r="6" spans="1:6" x14ac:dyDescent="0.2">
      <c r="A6" s="10" t="s">
        <v>28</v>
      </c>
      <c r="B6" s="11">
        <v>3221419</v>
      </c>
      <c r="C6" s="11">
        <v>3098477</v>
      </c>
      <c r="D6" s="11">
        <v>3113262</v>
      </c>
      <c r="E6" s="11">
        <v>4410318</v>
      </c>
      <c r="F6" s="11">
        <v>5267049</v>
      </c>
    </row>
    <row r="7" spans="1:6" x14ac:dyDescent="0.2">
      <c r="A7" s="10" t="s">
        <v>29</v>
      </c>
      <c r="B7" s="10"/>
      <c r="C7" s="10"/>
      <c r="D7" s="10"/>
      <c r="E7" s="11">
        <v>31760</v>
      </c>
      <c r="F7" s="11">
        <v>32654</v>
      </c>
    </row>
    <row r="8" spans="1:6" x14ac:dyDescent="0.2">
      <c r="A8" s="10" t="s">
        <v>30</v>
      </c>
      <c r="B8" s="11">
        <v>648093</v>
      </c>
      <c r="C8" s="11">
        <v>647969</v>
      </c>
      <c r="D8" s="11">
        <v>662318</v>
      </c>
      <c r="E8" s="11">
        <v>780942</v>
      </c>
      <c r="F8" s="11">
        <v>1053883</v>
      </c>
    </row>
    <row r="9" spans="1:6" x14ac:dyDescent="0.2">
      <c r="A9" s="10" t="s">
        <v>31</v>
      </c>
      <c r="B9" s="11">
        <v>1249412</v>
      </c>
      <c r="C9" s="11">
        <v>1177692</v>
      </c>
      <c r="D9" s="11">
        <v>1159796</v>
      </c>
      <c r="E9" s="11">
        <v>1668805</v>
      </c>
      <c r="F9" s="11">
        <v>1710093</v>
      </c>
    </row>
    <row r="10" spans="1:6" x14ac:dyDescent="0.2">
      <c r="A10" s="10" t="s">
        <v>32</v>
      </c>
      <c r="B10" s="10"/>
      <c r="C10" s="11">
        <v>0</v>
      </c>
      <c r="D10" s="11">
        <v>75696</v>
      </c>
      <c r="E10" s="11">
        <v>190580</v>
      </c>
      <c r="F10" s="11">
        <v>188721</v>
      </c>
    </row>
    <row r="11" spans="1:6" x14ac:dyDescent="0.2">
      <c r="A11" s="10" t="s">
        <v>33</v>
      </c>
      <c r="B11" s="11">
        <v>160058</v>
      </c>
      <c r="C11" s="11">
        <v>164792</v>
      </c>
      <c r="D11" s="11">
        <v>80569</v>
      </c>
      <c r="E11" s="11">
        <v>109585</v>
      </c>
      <c r="F11" s="11">
        <v>135330</v>
      </c>
    </row>
    <row r="12" spans="1:6" x14ac:dyDescent="0.2">
      <c r="A12" s="10" t="s">
        <v>34</v>
      </c>
      <c r="B12" s="10"/>
      <c r="C12" s="10"/>
      <c r="D12" s="10"/>
      <c r="E12" s="11">
        <v>0</v>
      </c>
      <c r="F12" s="11">
        <v>58000</v>
      </c>
    </row>
    <row r="13" spans="1:6" x14ac:dyDescent="0.2">
      <c r="A13" s="10" t="s">
        <v>35</v>
      </c>
      <c r="B13" s="11">
        <v>27307</v>
      </c>
      <c r="C13" s="11">
        <v>0</v>
      </c>
      <c r="D13" s="11">
        <v>38607</v>
      </c>
      <c r="E13" s="11">
        <v>54182</v>
      </c>
      <c r="F13" s="11">
        <v>30534</v>
      </c>
    </row>
    <row r="14" spans="1:6" x14ac:dyDescent="0.2">
      <c r="A14" s="12" t="s">
        <v>36</v>
      </c>
      <c r="B14" s="13">
        <v>5306289</v>
      </c>
      <c r="C14" s="13">
        <v>5088930</v>
      </c>
      <c r="D14" s="13">
        <v>5130248</v>
      </c>
      <c r="E14" s="13">
        <v>7246172</v>
      </c>
      <c r="F14" s="13">
        <v>8476264</v>
      </c>
    </row>
    <row r="15" spans="1:6" x14ac:dyDescent="0.2">
      <c r="A15" s="10" t="s">
        <v>37</v>
      </c>
      <c r="B15" s="11">
        <v>641234</v>
      </c>
      <c r="C15" s="11">
        <v>766437</v>
      </c>
      <c r="D15" s="11">
        <v>706191</v>
      </c>
      <c r="E15" s="11">
        <v>941884</v>
      </c>
      <c r="F15" s="11">
        <v>1008021</v>
      </c>
    </row>
    <row r="16" spans="1:6" x14ac:dyDescent="0.2">
      <c r="A16" s="10" t="s">
        <v>38</v>
      </c>
      <c r="B16" s="11">
        <v>866810</v>
      </c>
      <c r="C16" s="11">
        <v>997989</v>
      </c>
      <c r="D16" s="11">
        <v>1119938</v>
      </c>
      <c r="E16" s="11">
        <v>1451404</v>
      </c>
      <c r="F16" s="11">
        <v>1338429</v>
      </c>
    </row>
    <row r="17" spans="1:6" x14ac:dyDescent="0.2">
      <c r="A17" s="10" t="s">
        <v>39</v>
      </c>
      <c r="B17" s="11">
        <v>29748</v>
      </c>
      <c r="C17" s="11">
        <v>23635</v>
      </c>
      <c r="D17" s="11">
        <v>125</v>
      </c>
      <c r="E17" s="11">
        <v>3556</v>
      </c>
      <c r="F17" s="11">
        <v>80773</v>
      </c>
    </row>
    <row r="18" spans="1:6" x14ac:dyDescent="0.2">
      <c r="A18" s="10" t="s">
        <v>40</v>
      </c>
      <c r="B18" s="11">
        <v>391517</v>
      </c>
      <c r="C18" s="11">
        <v>626442</v>
      </c>
      <c r="D18" s="11">
        <v>1071099</v>
      </c>
      <c r="E18" s="11">
        <v>1229999</v>
      </c>
      <c r="F18" s="11">
        <v>634718</v>
      </c>
    </row>
    <row r="19" spans="1:6" x14ac:dyDescent="0.2">
      <c r="A19" s="12" t="s">
        <v>41</v>
      </c>
      <c r="B19" s="13">
        <v>1929309</v>
      </c>
      <c r="C19" s="13">
        <v>2414503</v>
      </c>
      <c r="D19" s="13">
        <v>2897353</v>
      </c>
      <c r="E19" s="13">
        <v>3626843</v>
      </c>
      <c r="F19" s="13">
        <v>3061941</v>
      </c>
    </row>
    <row r="20" spans="1:6" x14ac:dyDescent="0.2">
      <c r="A20" s="14" t="s">
        <v>42</v>
      </c>
      <c r="B20" s="15">
        <v>7235598</v>
      </c>
      <c r="C20" s="15">
        <v>7503433</v>
      </c>
      <c r="D20" s="15">
        <v>8027601</v>
      </c>
      <c r="E20" s="15">
        <v>10873015</v>
      </c>
      <c r="F20" s="15">
        <v>11538205</v>
      </c>
    </row>
    <row r="21" spans="1:6" x14ac:dyDescent="0.2">
      <c r="A21" s="9" t="s">
        <v>43</v>
      </c>
    </row>
    <row r="22" spans="1:6" x14ac:dyDescent="0.2">
      <c r="A22" s="10" t="s">
        <v>44</v>
      </c>
      <c r="B22" s="11">
        <v>1114597</v>
      </c>
      <c r="C22" s="11">
        <v>1114597</v>
      </c>
      <c r="D22" s="11">
        <v>1114597</v>
      </c>
      <c r="E22" s="11">
        <v>1114597</v>
      </c>
      <c r="F22" s="11">
        <v>1114597</v>
      </c>
    </row>
    <row r="23" spans="1:6" x14ac:dyDescent="0.2">
      <c r="A23" s="10" t="s">
        <v>45</v>
      </c>
      <c r="B23" s="11">
        <v>-1962871</v>
      </c>
      <c r="C23" s="11">
        <v>-1962871</v>
      </c>
      <c r="D23" s="11">
        <v>-1962871</v>
      </c>
      <c r="E23" s="11">
        <v>-1962871</v>
      </c>
      <c r="F23" s="11">
        <v>-1962871</v>
      </c>
    </row>
    <row r="24" spans="1:6" x14ac:dyDescent="0.2">
      <c r="A24" s="10" t="s">
        <v>46</v>
      </c>
      <c r="B24" s="11">
        <v>2533344</v>
      </c>
      <c r="C24" s="11">
        <v>2516742</v>
      </c>
      <c r="D24" s="11">
        <v>2614776</v>
      </c>
      <c r="E24" s="11">
        <v>2663179</v>
      </c>
      <c r="F24" s="11">
        <v>2574199</v>
      </c>
    </row>
    <row r="25" spans="1:6" x14ac:dyDescent="0.2">
      <c r="A25" s="10" t="s">
        <v>47</v>
      </c>
      <c r="B25" s="11">
        <v>-730</v>
      </c>
      <c r="C25" s="11">
        <v>-30075</v>
      </c>
      <c r="D25" s="11">
        <v>-1193</v>
      </c>
      <c r="E25" s="11">
        <v>15070</v>
      </c>
      <c r="F25" s="11">
        <v>-20825</v>
      </c>
    </row>
    <row r="26" spans="1:6" x14ac:dyDescent="0.2">
      <c r="A26" s="10" t="s">
        <v>48</v>
      </c>
      <c r="B26" s="11">
        <v>-477333</v>
      </c>
      <c r="C26" s="11">
        <v>-467382</v>
      </c>
      <c r="D26" s="11">
        <v>-467382</v>
      </c>
      <c r="E26" s="11">
        <v>-451115</v>
      </c>
      <c r="F26" s="11">
        <v>-439304</v>
      </c>
    </row>
    <row r="27" spans="1:6" x14ac:dyDescent="0.2">
      <c r="A27" s="10" t="s">
        <v>49</v>
      </c>
      <c r="B27" s="11">
        <v>129457</v>
      </c>
      <c r="C27" s="11">
        <v>161354</v>
      </c>
      <c r="D27" s="11">
        <v>159918</v>
      </c>
      <c r="E27" s="11">
        <v>311781</v>
      </c>
      <c r="F27" s="11">
        <v>682095</v>
      </c>
    </row>
    <row r="28" spans="1:6" x14ac:dyDescent="0.2">
      <c r="A28" s="12" t="s">
        <v>50</v>
      </c>
      <c r="B28" s="13">
        <v>1336464</v>
      </c>
      <c r="C28" s="13">
        <v>1332365</v>
      </c>
      <c r="D28" s="13">
        <v>1457845</v>
      </c>
      <c r="E28" s="13">
        <v>1690641</v>
      </c>
      <c r="F28" s="13">
        <v>1947891</v>
      </c>
    </row>
    <row r="29" spans="1:6" x14ac:dyDescent="0.2">
      <c r="A29" s="10" t="s">
        <v>51</v>
      </c>
      <c r="B29" s="11">
        <v>-39505</v>
      </c>
      <c r="C29" s="11">
        <v>-44736</v>
      </c>
      <c r="D29" s="11">
        <v>5</v>
      </c>
      <c r="E29" s="11">
        <v>333367</v>
      </c>
      <c r="F29" s="11">
        <v>334985</v>
      </c>
    </row>
    <row r="30" spans="1:6" x14ac:dyDescent="0.2">
      <c r="A30" s="12" t="s">
        <v>52</v>
      </c>
      <c r="B30" s="13">
        <v>1296959</v>
      </c>
      <c r="C30" s="13">
        <v>1287629</v>
      </c>
      <c r="D30" s="13">
        <v>1457850</v>
      </c>
      <c r="E30" s="13">
        <v>2024008</v>
      </c>
      <c r="F30" s="13">
        <v>2282876</v>
      </c>
    </row>
    <row r="31" spans="1:6" x14ac:dyDescent="0.2">
      <c r="A31" s="10" t="s">
        <v>53</v>
      </c>
      <c r="B31" s="11">
        <v>2783697</v>
      </c>
      <c r="C31" s="11">
        <v>3058226</v>
      </c>
      <c r="D31" s="11">
        <v>3153945</v>
      </c>
      <c r="E31" s="11">
        <v>3692064</v>
      </c>
      <c r="F31" s="11">
        <v>4064552</v>
      </c>
    </row>
    <row r="32" spans="1:6" x14ac:dyDescent="0.2">
      <c r="A32" s="10" t="s">
        <v>54</v>
      </c>
      <c r="B32" s="11">
        <v>301924</v>
      </c>
      <c r="C32" s="11">
        <v>252594</v>
      </c>
      <c r="D32" s="11">
        <v>215891</v>
      </c>
      <c r="E32" s="11">
        <v>299390</v>
      </c>
      <c r="F32" s="11">
        <v>386734</v>
      </c>
    </row>
    <row r="33" spans="1:6" x14ac:dyDescent="0.2">
      <c r="A33" s="10" t="s">
        <v>55</v>
      </c>
      <c r="B33" s="11">
        <v>40241</v>
      </c>
      <c r="C33" s="11">
        <v>32613</v>
      </c>
      <c r="D33" s="11">
        <v>51505</v>
      </c>
      <c r="E33" s="11">
        <v>74053</v>
      </c>
      <c r="F33" s="11">
        <v>37101</v>
      </c>
    </row>
    <row r="34" spans="1:6" x14ac:dyDescent="0.2">
      <c r="A34" s="10" t="s">
        <v>56</v>
      </c>
      <c r="B34" s="11">
        <v>16631</v>
      </c>
      <c r="C34" s="11">
        <v>16825</v>
      </c>
      <c r="D34" s="11">
        <v>76847</v>
      </c>
      <c r="E34" s="11">
        <v>229700</v>
      </c>
      <c r="F34" s="11">
        <v>103003</v>
      </c>
    </row>
    <row r="35" spans="1:6" x14ac:dyDescent="0.2">
      <c r="A35" s="10" t="s">
        <v>57</v>
      </c>
      <c r="B35" s="11">
        <v>293473</v>
      </c>
      <c r="C35" s="11">
        <v>303840</v>
      </c>
      <c r="D35" s="11">
        <v>264464</v>
      </c>
      <c r="E35" s="11">
        <v>444662</v>
      </c>
      <c r="F35" s="11">
        <v>523051</v>
      </c>
    </row>
    <row r="36" spans="1:6" x14ac:dyDescent="0.2">
      <c r="A36" s="12" t="s">
        <v>58</v>
      </c>
      <c r="B36" s="13">
        <v>3435966</v>
      </c>
      <c r="C36" s="13">
        <v>3664098</v>
      </c>
      <c r="D36" s="13">
        <v>3762652</v>
      </c>
      <c r="E36" s="13">
        <v>4739869</v>
      </c>
      <c r="F36" s="13">
        <v>5114441</v>
      </c>
    </row>
    <row r="37" spans="1:6" x14ac:dyDescent="0.2">
      <c r="A37" s="10" t="s">
        <v>59</v>
      </c>
      <c r="B37" s="11">
        <v>633307</v>
      </c>
      <c r="C37" s="11">
        <v>491799</v>
      </c>
      <c r="D37" s="11">
        <v>447315</v>
      </c>
      <c r="E37" s="11">
        <v>1076981</v>
      </c>
      <c r="F37" s="11">
        <v>1512881</v>
      </c>
    </row>
    <row r="38" spans="1:6" x14ac:dyDescent="0.2">
      <c r="A38" s="10" t="s">
        <v>60</v>
      </c>
      <c r="B38" s="11">
        <v>125239</v>
      </c>
      <c r="C38" s="11">
        <v>118863</v>
      </c>
      <c r="D38" s="11">
        <v>113652</v>
      </c>
      <c r="E38" s="11">
        <v>115236</v>
      </c>
      <c r="F38" s="11">
        <v>155910</v>
      </c>
    </row>
    <row r="39" spans="1:6" x14ac:dyDescent="0.2">
      <c r="A39" s="10" t="s">
        <v>61</v>
      </c>
      <c r="B39" s="11">
        <v>91678</v>
      </c>
      <c r="C39" s="11">
        <v>100509</v>
      </c>
      <c r="D39" s="11">
        <v>182248</v>
      </c>
      <c r="E39" s="11">
        <v>223461</v>
      </c>
      <c r="F39" s="11">
        <v>66434</v>
      </c>
    </row>
    <row r="40" spans="1:6" x14ac:dyDescent="0.2">
      <c r="A40" s="10" t="s">
        <v>62</v>
      </c>
      <c r="B40" s="11">
        <v>1632590</v>
      </c>
      <c r="C40" s="11">
        <v>1832832</v>
      </c>
      <c r="D40" s="11">
        <v>1982385</v>
      </c>
      <c r="E40" s="11">
        <v>2581917</v>
      </c>
      <c r="F40" s="11">
        <v>2399429</v>
      </c>
    </row>
    <row r="41" spans="1:6" x14ac:dyDescent="0.2">
      <c r="A41" s="10" t="s">
        <v>63</v>
      </c>
      <c r="B41" s="11">
        <v>19859</v>
      </c>
      <c r="C41" s="11">
        <v>7703</v>
      </c>
      <c r="D41" s="11">
        <v>81499</v>
      </c>
      <c r="E41" s="11">
        <v>111543</v>
      </c>
      <c r="F41" s="11">
        <v>6234</v>
      </c>
    </row>
    <row r="42" spans="1:6" x14ac:dyDescent="0.2">
      <c r="A42" s="12" t="s">
        <v>64</v>
      </c>
      <c r="B42" s="13">
        <v>2502673</v>
      </c>
      <c r="C42" s="13">
        <v>2551706</v>
      </c>
      <c r="D42" s="13">
        <v>2807099</v>
      </c>
      <c r="E42" s="13">
        <v>4109138</v>
      </c>
      <c r="F42" s="13">
        <v>4140888</v>
      </c>
    </row>
    <row r="43" spans="1:6" x14ac:dyDescent="0.2">
      <c r="A43" s="12" t="s">
        <v>65</v>
      </c>
      <c r="B43" s="13">
        <v>5938639</v>
      </c>
      <c r="C43" s="13">
        <v>6215804</v>
      </c>
      <c r="D43" s="13">
        <v>6569751</v>
      </c>
      <c r="E43" s="13">
        <v>8849007</v>
      </c>
      <c r="F43" s="13">
        <v>9255329</v>
      </c>
    </row>
    <row r="44" spans="1:6" x14ac:dyDescent="0.2">
      <c r="A44" s="14" t="s">
        <v>66</v>
      </c>
      <c r="B44" s="15">
        <v>7235598</v>
      </c>
      <c r="C44" s="15">
        <v>7503433</v>
      </c>
      <c r="D44" s="15">
        <v>8027601</v>
      </c>
      <c r="E44" s="15">
        <v>10873015</v>
      </c>
      <c r="F44" s="15">
        <v>11538205</v>
      </c>
    </row>
    <row r="46" spans="1:6" x14ac:dyDescent="0.2">
      <c r="A46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68</v>
      </c>
    </row>
    <row r="2" spans="1:6" ht="25.5" customHeight="1" x14ac:dyDescent="0.2">
      <c r="A2" s="5" t="s">
        <v>20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10" t="s">
        <v>69</v>
      </c>
      <c r="B5" s="11">
        <v>6636218</v>
      </c>
      <c r="C5" s="11">
        <v>7875284</v>
      </c>
      <c r="D5" s="11">
        <v>8690103</v>
      </c>
      <c r="E5" s="11">
        <v>11081953</v>
      </c>
      <c r="F5" s="11">
        <v>10754328</v>
      </c>
    </row>
    <row r="6" spans="1:6" x14ac:dyDescent="0.2">
      <c r="A6" s="10" t="s">
        <v>70</v>
      </c>
      <c r="B6" s="11">
        <v>-3710224</v>
      </c>
      <c r="C6" s="11">
        <v>-4564018</v>
      </c>
      <c r="D6" s="11">
        <v>-4802651</v>
      </c>
      <c r="E6" s="11">
        <v>-6037140</v>
      </c>
      <c r="F6" s="11">
        <v>-5675000</v>
      </c>
    </row>
    <row r="7" spans="1:6" x14ac:dyDescent="0.2">
      <c r="A7" s="12" t="s">
        <v>71</v>
      </c>
      <c r="B7" s="13">
        <v>2925994</v>
      </c>
      <c r="C7" s="13">
        <v>3311266</v>
      </c>
      <c r="D7" s="13">
        <v>3887452</v>
      </c>
      <c r="E7" s="13">
        <v>5044813</v>
      </c>
      <c r="F7" s="13">
        <v>5079328</v>
      </c>
    </row>
    <row r="8" spans="1:6" x14ac:dyDescent="0.2">
      <c r="A8" s="10" t="s">
        <v>72</v>
      </c>
      <c r="B8" s="11">
        <v>-2033550</v>
      </c>
      <c r="C8" s="11">
        <v>-2329973</v>
      </c>
      <c r="D8" s="11">
        <v>-2487765</v>
      </c>
      <c r="E8" s="11">
        <v>-3201001</v>
      </c>
      <c r="F8" s="11">
        <v>-3356442</v>
      </c>
    </row>
    <row r="9" spans="1:6" x14ac:dyDescent="0.2">
      <c r="A9" s="10" t="s">
        <v>73</v>
      </c>
      <c r="B9" s="11">
        <v>-466400</v>
      </c>
      <c r="C9" s="11">
        <v>-466509</v>
      </c>
      <c r="D9" s="11">
        <v>-707052</v>
      </c>
      <c r="E9" s="11">
        <v>-705866</v>
      </c>
      <c r="F9" s="11">
        <v>-606820</v>
      </c>
    </row>
    <row r="10" spans="1:6" x14ac:dyDescent="0.2">
      <c r="A10" s="10" t="s">
        <v>74</v>
      </c>
      <c r="B10" s="11">
        <v>155650</v>
      </c>
      <c r="C10" s="11">
        <v>47858</v>
      </c>
      <c r="D10" s="11">
        <v>89917</v>
      </c>
      <c r="E10" s="11">
        <v>271889</v>
      </c>
      <c r="F10" s="11">
        <v>152164</v>
      </c>
    </row>
    <row r="11" spans="1:6" x14ac:dyDescent="0.2">
      <c r="A11" s="10" t="s">
        <v>75</v>
      </c>
      <c r="B11" s="11">
        <v>-46284</v>
      </c>
      <c r="C11" s="11">
        <v>-80002</v>
      </c>
      <c r="D11" s="11">
        <v>-35349</v>
      </c>
      <c r="E11" s="11">
        <v>-166779</v>
      </c>
      <c r="F11" s="11">
        <v>-103646</v>
      </c>
    </row>
    <row r="12" spans="1:6" x14ac:dyDescent="0.2">
      <c r="A12" s="10" t="s">
        <v>76</v>
      </c>
      <c r="B12" s="11">
        <v>0</v>
      </c>
      <c r="C12" s="10"/>
      <c r="D12" s="10"/>
      <c r="E12" s="10"/>
      <c r="F12" s="10"/>
    </row>
    <row r="13" spans="1:6" x14ac:dyDescent="0.2">
      <c r="A13" s="12" t="s">
        <v>77</v>
      </c>
      <c r="B13" s="13">
        <v>535410</v>
      </c>
      <c r="C13" s="13">
        <v>482640</v>
      </c>
      <c r="D13" s="13">
        <v>747203</v>
      </c>
      <c r="E13" s="13">
        <v>1243056</v>
      </c>
      <c r="F13" s="13">
        <v>1164584</v>
      </c>
    </row>
    <row r="14" spans="1:6" x14ac:dyDescent="0.2">
      <c r="A14" s="10" t="s">
        <v>78</v>
      </c>
      <c r="B14" s="11">
        <v>627</v>
      </c>
      <c r="C14" s="11">
        <v>158282</v>
      </c>
      <c r="D14" s="11">
        <v>34256</v>
      </c>
      <c r="E14" s="11">
        <v>46197</v>
      </c>
      <c r="F14" s="11">
        <v>84532</v>
      </c>
    </row>
    <row r="15" spans="1:6" x14ac:dyDescent="0.2">
      <c r="A15" s="10" t="s">
        <v>79</v>
      </c>
      <c r="B15" s="11">
        <v>-170893</v>
      </c>
      <c r="C15" s="11">
        <v>-241078</v>
      </c>
      <c r="D15" s="11">
        <v>-295532</v>
      </c>
      <c r="E15" s="11">
        <v>-361470</v>
      </c>
      <c r="F15" s="11">
        <v>-314448</v>
      </c>
    </row>
    <row r="16" spans="1:6" x14ac:dyDescent="0.2">
      <c r="A16" s="10" t="s">
        <v>80</v>
      </c>
      <c r="B16" s="10"/>
      <c r="C16" s="11">
        <v>0</v>
      </c>
      <c r="D16" s="11">
        <v>-3985</v>
      </c>
      <c r="E16" s="11">
        <v>-482</v>
      </c>
      <c r="F16" s="11">
        <v>-1758</v>
      </c>
    </row>
    <row r="17" spans="1:6" x14ac:dyDescent="0.2">
      <c r="A17" s="12" t="s">
        <v>81</v>
      </c>
      <c r="B17" s="13">
        <v>365144</v>
      </c>
      <c r="C17" s="13">
        <v>399844</v>
      </c>
      <c r="D17" s="13">
        <v>481942</v>
      </c>
      <c r="E17" s="13">
        <v>927301</v>
      </c>
      <c r="F17" s="13">
        <v>932910</v>
      </c>
    </row>
    <row r="18" spans="1:6" x14ac:dyDescent="0.2">
      <c r="A18" s="10" t="s">
        <v>82</v>
      </c>
      <c r="B18" s="11">
        <v>-124653</v>
      </c>
      <c r="C18" s="11">
        <v>-135925</v>
      </c>
      <c r="D18" s="11">
        <v>-112965</v>
      </c>
      <c r="E18" s="11">
        <v>-274149</v>
      </c>
      <c r="F18" s="11">
        <v>-251321</v>
      </c>
    </row>
    <row r="19" spans="1:6" x14ac:dyDescent="0.2">
      <c r="A19" s="14" t="s">
        <v>83</v>
      </c>
      <c r="B19" s="15">
        <v>240491</v>
      </c>
      <c r="C19" s="15">
        <v>263919</v>
      </c>
      <c r="D19" s="15">
        <v>368977</v>
      </c>
      <c r="E19" s="15">
        <v>653152</v>
      </c>
      <c r="F19" s="15">
        <v>681589</v>
      </c>
    </row>
    <row r="20" spans="1:6" x14ac:dyDescent="0.2">
      <c r="A20" s="10" t="s">
        <v>84</v>
      </c>
      <c r="B20" s="11">
        <v>248797</v>
      </c>
      <c r="C20" s="11">
        <v>269150</v>
      </c>
      <c r="D20" s="11">
        <v>365397</v>
      </c>
      <c r="E20" s="11">
        <v>597892</v>
      </c>
      <c r="F20" s="11">
        <v>673924</v>
      </c>
    </row>
    <row r="21" spans="1:6" x14ac:dyDescent="0.2">
      <c r="A21" s="10" t="s">
        <v>85</v>
      </c>
      <c r="B21" s="11">
        <v>-8306</v>
      </c>
      <c r="C21" s="11">
        <v>-5231</v>
      </c>
      <c r="D21" s="11">
        <v>3580</v>
      </c>
      <c r="E21" s="11">
        <v>55260</v>
      </c>
      <c r="F21" s="11">
        <v>7665</v>
      </c>
    </row>
    <row r="22" spans="1:6" x14ac:dyDescent="0.2">
      <c r="A22" s="10" t="s">
        <v>86</v>
      </c>
      <c r="B22" s="17">
        <v>11.16</v>
      </c>
      <c r="C22" s="17">
        <v>12.07</v>
      </c>
      <c r="D22" s="17">
        <v>16.39</v>
      </c>
      <c r="E22" s="17">
        <v>26.82</v>
      </c>
      <c r="F22" s="17">
        <v>30.23</v>
      </c>
    </row>
    <row r="24" spans="1:6" x14ac:dyDescent="0.2">
      <c r="A24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87</v>
      </c>
    </row>
    <row r="2" spans="1:6" ht="25.5" customHeight="1" x14ac:dyDescent="0.2">
      <c r="A2" s="5" t="s">
        <v>88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9" t="s">
        <v>27</v>
      </c>
    </row>
    <row r="6" spans="1:6" x14ac:dyDescent="0.2">
      <c r="A6" s="10" t="s">
        <v>89</v>
      </c>
      <c r="B6" s="18">
        <v>2043.3</v>
      </c>
      <c r="C6" s="18">
        <v>2542.5</v>
      </c>
      <c r="D6" s="18">
        <v>2568.6</v>
      </c>
      <c r="E6" s="18">
        <v>2506.6999999999998</v>
      </c>
      <c r="F6" s="18">
        <v>2523.6999999999998</v>
      </c>
    </row>
    <row r="7" spans="1:6" x14ac:dyDescent="0.2">
      <c r="A7" s="10" t="s">
        <v>28</v>
      </c>
      <c r="B7" s="18">
        <v>2830.9</v>
      </c>
      <c r="C7" s="18">
        <v>3266.3</v>
      </c>
      <c r="D7" s="18">
        <v>3057.1</v>
      </c>
      <c r="E7" s="18">
        <v>3197.3</v>
      </c>
      <c r="F7" s="18">
        <v>3691.5</v>
      </c>
    </row>
    <row r="8" spans="1:6" x14ac:dyDescent="0.2">
      <c r="A8" s="10" t="s">
        <v>90</v>
      </c>
      <c r="B8" s="18">
        <v>365.8</v>
      </c>
      <c r="C8" s="18">
        <v>205.6</v>
      </c>
      <c r="D8" s="18">
        <v>197</v>
      </c>
      <c r="E8" s="18">
        <v>197.6</v>
      </c>
      <c r="F8" s="18">
        <v>201.3</v>
      </c>
    </row>
    <row r="9" spans="1:6" x14ac:dyDescent="0.2">
      <c r="A9" s="10" t="s">
        <v>91</v>
      </c>
      <c r="B9" s="18">
        <v>16.600000000000001</v>
      </c>
      <c r="C9" s="18">
        <v>9.4</v>
      </c>
      <c r="D9" s="18">
        <v>23.3</v>
      </c>
      <c r="E9" s="18">
        <v>59.7</v>
      </c>
      <c r="F9" s="18">
        <v>73</v>
      </c>
    </row>
    <row r="10" spans="1:6" x14ac:dyDescent="0.2">
      <c r="A10" s="10" t="s">
        <v>35</v>
      </c>
      <c r="B10" s="18">
        <v>31</v>
      </c>
      <c r="C10" s="18">
        <v>37.5</v>
      </c>
      <c r="D10" s="18">
        <v>41.5</v>
      </c>
      <c r="E10" s="18">
        <v>40.9</v>
      </c>
      <c r="F10" s="18">
        <v>42.3</v>
      </c>
    </row>
    <row r="11" spans="1:6" x14ac:dyDescent="0.2">
      <c r="A11" s="10" t="s">
        <v>92</v>
      </c>
      <c r="B11" s="18">
        <v>69.8</v>
      </c>
      <c r="C11" s="18">
        <v>78.2</v>
      </c>
      <c r="D11" s="18">
        <v>81.900000000000006</v>
      </c>
      <c r="E11" s="18">
        <v>88.8</v>
      </c>
      <c r="F11" s="18">
        <v>121.2</v>
      </c>
    </row>
    <row r="12" spans="1:6" x14ac:dyDescent="0.2">
      <c r="A12" s="12" t="s">
        <v>36</v>
      </c>
      <c r="B12" s="19">
        <v>5357.4</v>
      </c>
      <c r="C12" s="19">
        <v>6139.5</v>
      </c>
      <c r="D12" s="19">
        <v>5969.4</v>
      </c>
      <c r="E12" s="19">
        <v>6091</v>
      </c>
      <c r="F12" s="19">
        <v>6653</v>
      </c>
    </row>
    <row r="13" spans="1:6" x14ac:dyDescent="0.2">
      <c r="A13" s="10" t="s">
        <v>37</v>
      </c>
      <c r="B13" s="18">
        <v>519.79999999999995</v>
      </c>
      <c r="C13" s="18">
        <v>770</v>
      </c>
      <c r="D13" s="18">
        <v>773.3</v>
      </c>
      <c r="E13" s="18">
        <v>863.9</v>
      </c>
      <c r="F13" s="18">
        <v>840.3</v>
      </c>
    </row>
    <row r="14" spans="1:6" x14ac:dyDescent="0.2">
      <c r="A14" s="10" t="s">
        <v>93</v>
      </c>
      <c r="B14" s="18">
        <v>948.6</v>
      </c>
      <c r="C14" s="18">
        <v>1147.9000000000001</v>
      </c>
      <c r="D14" s="18">
        <v>1188</v>
      </c>
      <c r="E14" s="18">
        <v>1238.2</v>
      </c>
      <c r="F14" s="18">
        <v>1350.6</v>
      </c>
    </row>
    <row r="15" spans="1:6" x14ac:dyDescent="0.2">
      <c r="A15" s="10" t="s">
        <v>94</v>
      </c>
      <c r="B15" s="18">
        <v>878.9</v>
      </c>
      <c r="C15" s="18">
        <v>1063.8</v>
      </c>
      <c r="D15" s="18">
        <v>667.9</v>
      </c>
      <c r="E15" s="18">
        <v>901.7</v>
      </c>
      <c r="F15" s="18">
        <v>188.4</v>
      </c>
    </row>
    <row r="16" spans="1:6" x14ac:dyDescent="0.2">
      <c r="A16" s="10" t="s">
        <v>95</v>
      </c>
      <c r="B16" s="18">
        <v>26.7</v>
      </c>
      <c r="C16" s="18">
        <v>14.5</v>
      </c>
      <c r="D16" s="18">
        <v>17.100000000000001</v>
      </c>
      <c r="E16" s="18">
        <v>10.5</v>
      </c>
      <c r="F16" s="18">
        <v>25.2</v>
      </c>
    </row>
    <row r="17" spans="1:6" x14ac:dyDescent="0.2">
      <c r="A17" s="10" t="s">
        <v>40</v>
      </c>
      <c r="B17" s="18">
        <v>782.8</v>
      </c>
      <c r="C17" s="18">
        <v>719.9</v>
      </c>
      <c r="D17" s="18">
        <v>1260.5999999999999</v>
      </c>
      <c r="E17" s="18">
        <v>1548.1</v>
      </c>
      <c r="F17" s="18">
        <v>2541.6999999999998</v>
      </c>
    </row>
    <row r="18" spans="1:6" x14ac:dyDescent="0.2">
      <c r="A18" s="12" t="s">
        <v>96</v>
      </c>
      <c r="B18" s="19">
        <v>3156.8</v>
      </c>
      <c r="C18" s="19">
        <v>3716.1</v>
      </c>
      <c r="D18" s="19">
        <v>3906.9</v>
      </c>
      <c r="E18" s="19">
        <v>4562.3999999999996</v>
      </c>
      <c r="F18" s="19">
        <v>4946.2</v>
      </c>
    </row>
    <row r="19" spans="1:6" x14ac:dyDescent="0.2">
      <c r="A19" s="10" t="s">
        <v>97</v>
      </c>
      <c r="B19" s="18">
        <v>0.1</v>
      </c>
      <c r="C19" s="18">
        <v>0.1</v>
      </c>
      <c r="D19" s="18">
        <v>3.3</v>
      </c>
      <c r="E19" s="18">
        <v>0.3</v>
      </c>
      <c r="F19" s="18">
        <v>0.1</v>
      </c>
    </row>
    <row r="20" spans="1:6" x14ac:dyDescent="0.2">
      <c r="A20" s="12" t="s">
        <v>41</v>
      </c>
      <c r="B20" s="19">
        <v>3156.9</v>
      </c>
      <c r="C20" s="19">
        <v>3716.2</v>
      </c>
      <c r="D20" s="19">
        <v>3910.2</v>
      </c>
      <c r="E20" s="19">
        <v>4562.7</v>
      </c>
      <c r="F20" s="19">
        <v>4946.3</v>
      </c>
    </row>
    <row r="21" spans="1:6" x14ac:dyDescent="0.2">
      <c r="A21" s="14" t="s">
        <v>42</v>
      </c>
      <c r="B21" s="20">
        <v>8514.2999999999993</v>
      </c>
      <c r="C21" s="20">
        <v>9855.7000000000007</v>
      </c>
      <c r="D21" s="20">
        <v>9879.6</v>
      </c>
      <c r="E21" s="20">
        <v>10653.7</v>
      </c>
      <c r="F21" s="20">
        <v>11599.3</v>
      </c>
    </row>
    <row r="22" spans="1:6" x14ac:dyDescent="0.2">
      <c r="A22" s="9" t="s">
        <v>43</v>
      </c>
    </row>
    <row r="23" spans="1:6" x14ac:dyDescent="0.2">
      <c r="A23" s="10" t="s">
        <v>98</v>
      </c>
      <c r="B23" s="18">
        <v>381.7</v>
      </c>
      <c r="C23" s="18">
        <v>337</v>
      </c>
      <c r="D23" s="18">
        <v>948.1</v>
      </c>
      <c r="E23" s="18">
        <v>888.7</v>
      </c>
      <c r="F23" s="18">
        <v>805.6</v>
      </c>
    </row>
    <row r="24" spans="1:6" x14ac:dyDescent="0.2">
      <c r="A24" s="10" t="s">
        <v>99</v>
      </c>
      <c r="B24" s="18">
        <v>11.6</v>
      </c>
      <c r="C24" s="18">
        <v>41.9</v>
      </c>
      <c r="D24" s="18">
        <v>67.3</v>
      </c>
      <c r="E24" s="18">
        <v>19.3</v>
      </c>
      <c r="F24" s="18">
        <v>36.4</v>
      </c>
    </row>
    <row r="25" spans="1:6" x14ac:dyDescent="0.2">
      <c r="A25" s="10" t="s">
        <v>62</v>
      </c>
      <c r="B25" s="18">
        <v>1885.8</v>
      </c>
      <c r="C25" s="18">
        <v>2331.9</v>
      </c>
      <c r="D25" s="18">
        <v>2478.1</v>
      </c>
      <c r="E25" s="18">
        <v>2670.4</v>
      </c>
      <c r="F25" s="18">
        <v>2941.5</v>
      </c>
    </row>
    <row r="26" spans="1:6" x14ac:dyDescent="0.2">
      <c r="A26" s="10" t="s">
        <v>100</v>
      </c>
      <c r="B26" s="18">
        <v>157.19999999999999</v>
      </c>
      <c r="C26" s="18">
        <v>181.5</v>
      </c>
      <c r="D26" s="18">
        <v>199.1</v>
      </c>
      <c r="E26" s="18">
        <v>191.1</v>
      </c>
      <c r="F26" s="18">
        <v>222.8</v>
      </c>
    </row>
    <row r="27" spans="1:6" x14ac:dyDescent="0.2">
      <c r="A27" s="10" t="s">
        <v>101</v>
      </c>
      <c r="B27" s="18">
        <v>80.099999999999994</v>
      </c>
      <c r="C27" s="18">
        <v>114.4</v>
      </c>
      <c r="D27" s="18">
        <v>153.69999999999999</v>
      </c>
      <c r="E27" s="18">
        <v>138.30000000000001</v>
      </c>
      <c r="F27" s="18">
        <v>142.5</v>
      </c>
    </row>
    <row r="28" spans="1:6" x14ac:dyDescent="0.2">
      <c r="A28" s="12" t="s">
        <v>64</v>
      </c>
      <c r="B28" s="19">
        <v>2516.4</v>
      </c>
      <c r="C28" s="19">
        <v>3006.7</v>
      </c>
      <c r="D28" s="19">
        <v>3846.3</v>
      </c>
      <c r="E28" s="19">
        <v>3907.8</v>
      </c>
      <c r="F28" s="19">
        <v>4148.8</v>
      </c>
    </row>
    <row r="29" spans="1:6" x14ac:dyDescent="0.2">
      <c r="A29" s="10" t="s">
        <v>102</v>
      </c>
      <c r="B29" s="18">
        <v>2555.6999999999998</v>
      </c>
      <c r="C29" s="18">
        <v>3082.9</v>
      </c>
      <c r="D29" s="18">
        <v>2476.4</v>
      </c>
      <c r="E29" s="18">
        <v>3091.9</v>
      </c>
      <c r="F29" s="18">
        <v>3107.4</v>
      </c>
    </row>
    <row r="30" spans="1:6" x14ac:dyDescent="0.2">
      <c r="A30" s="10" t="s">
        <v>103</v>
      </c>
      <c r="B30" s="18">
        <v>3</v>
      </c>
      <c r="C30" s="18">
        <v>3.7</v>
      </c>
      <c r="D30" s="18">
        <v>5.7</v>
      </c>
      <c r="E30" s="18">
        <v>9.9</v>
      </c>
      <c r="F30" s="18">
        <v>7.4</v>
      </c>
    </row>
    <row r="31" spans="1:6" x14ac:dyDescent="0.2">
      <c r="A31" s="10" t="s">
        <v>57</v>
      </c>
      <c r="B31" s="18">
        <v>197.7</v>
      </c>
      <c r="C31" s="18">
        <v>264.60000000000002</v>
      </c>
      <c r="D31" s="18">
        <v>250.3</v>
      </c>
      <c r="E31" s="18">
        <v>220.7</v>
      </c>
      <c r="F31" s="18">
        <v>275.7</v>
      </c>
    </row>
    <row r="32" spans="1:6" x14ac:dyDescent="0.2">
      <c r="A32" s="10" t="s">
        <v>104</v>
      </c>
      <c r="B32" s="18">
        <v>118.8</v>
      </c>
      <c r="C32" s="18">
        <v>106.9</v>
      </c>
      <c r="D32" s="18">
        <v>109.1</v>
      </c>
      <c r="E32" s="18">
        <v>107.1</v>
      </c>
      <c r="F32" s="18">
        <v>106</v>
      </c>
    </row>
    <row r="33" spans="1:6" x14ac:dyDescent="0.2">
      <c r="A33" s="10" t="s">
        <v>105</v>
      </c>
      <c r="B33" s="10"/>
      <c r="C33" s="10"/>
      <c r="D33" s="10"/>
      <c r="E33" s="18">
        <v>5.3</v>
      </c>
      <c r="F33" s="18">
        <v>5</v>
      </c>
    </row>
    <row r="34" spans="1:6" x14ac:dyDescent="0.2">
      <c r="A34" s="10" t="s">
        <v>106</v>
      </c>
      <c r="B34" s="18">
        <v>5.6</v>
      </c>
      <c r="C34" s="18">
        <v>5.3</v>
      </c>
      <c r="D34" s="18">
        <v>5.0999999999999996</v>
      </c>
      <c r="E34" s="18">
        <v>8</v>
      </c>
      <c r="F34" s="18">
        <v>7.4</v>
      </c>
    </row>
    <row r="35" spans="1:6" x14ac:dyDescent="0.2">
      <c r="A35" s="12" t="s">
        <v>58</v>
      </c>
      <c r="B35" s="19">
        <v>2880.8</v>
      </c>
      <c r="C35" s="19">
        <v>3463.4</v>
      </c>
      <c r="D35" s="19">
        <v>2846.6</v>
      </c>
      <c r="E35" s="19">
        <v>3442.9</v>
      </c>
      <c r="F35" s="19">
        <v>3508.9</v>
      </c>
    </row>
    <row r="36" spans="1:6" x14ac:dyDescent="0.2">
      <c r="A36" s="12" t="s">
        <v>65</v>
      </c>
      <c r="B36" s="19">
        <v>5397.2</v>
      </c>
      <c r="C36" s="19">
        <v>6470.1</v>
      </c>
      <c r="D36" s="19">
        <v>6692.9</v>
      </c>
      <c r="E36" s="19">
        <v>7350.7</v>
      </c>
      <c r="F36" s="19">
        <v>7657.7</v>
      </c>
    </row>
    <row r="37" spans="1:6" x14ac:dyDescent="0.2">
      <c r="A37" s="10" t="s">
        <v>44</v>
      </c>
      <c r="B37" s="18">
        <v>2022.3</v>
      </c>
      <c r="C37" s="18">
        <v>2024.3</v>
      </c>
      <c r="D37" s="18">
        <v>2030.3</v>
      </c>
      <c r="E37" s="18">
        <v>2032.1</v>
      </c>
      <c r="F37" s="18">
        <v>2032.1</v>
      </c>
    </row>
    <row r="38" spans="1:6" x14ac:dyDescent="0.2">
      <c r="A38" s="10" t="s">
        <v>107</v>
      </c>
      <c r="B38" s="18">
        <v>3097.3</v>
      </c>
      <c r="C38" s="18">
        <v>2837.4</v>
      </c>
      <c r="D38" s="18">
        <v>2555.6999999999998</v>
      </c>
      <c r="E38" s="18">
        <v>2214.8000000000002</v>
      </c>
      <c r="F38" s="18">
        <v>1836.9</v>
      </c>
    </row>
    <row r="39" spans="1:6" x14ac:dyDescent="0.2">
      <c r="A39" s="10" t="s">
        <v>108</v>
      </c>
      <c r="B39" s="18">
        <v>-6472.1</v>
      </c>
      <c r="C39" s="18">
        <v>-6472.1</v>
      </c>
      <c r="D39" s="18">
        <v>-6472.1</v>
      </c>
      <c r="E39" s="18">
        <v>-6472.1</v>
      </c>
      <c r="F39" s="18">
        <v>-6472.1</v>
      </c>
    </row>
    <row r="40" spans="1:6" x14ac:dyDescent="0.2">
      <c r="A40" s="10" t="s">
        <v>109</v>
      </c>
      <c r="B40" s="18">
        <v>-146.6</v>
      </c>
      <c r="C40" s="18">
        <v>-131.19999999999999</v>
      </c>
      <c r="D40" s="18">
        <v>-144.1</v>
      </c>
      <c r="E40" s="18">
        <v>-298.5</v>
      </c>
      <c r="F40" s="18">
        <v>-263.10000000000002</v>
      </c>
    </row>
    <row r="41" spans="1:6" x14ac:dyDescent="0.2">
      <c r="A41" s="10" t="s">
        <v>110</v>
      </c>
      <c r="B41" s="18">
        <v>-1154</v>
      </c>
      <c r="C41" s="18">
        <v>-1218.2</v>
      </c>
      <c r="D41" s="18">
        <v>-1708.9</v>
      </c>
      <c r="E41" s="18">
        <v>-1922.1</v>
      </c>
      <c r="F41" s="18">
        <v>-1832.2</v>
      </c>
    </row>
    <row r="42" spans="1:6" x14ac:dyDescent="0.2">
      <c r="A42" s="10" t="s">
        <v>46</v>
      </c>
      <c r="B42" s="18">
        <v>310.2</v>
      </c>
      <c r="C42" s="18">
        <v>292.5</v>
      </c>
      <c r="D42" s="18">
        <v>272.10000000000002</v>
      </c>
      <c r="E42" s="18">
        <v>115.1</v>
      </c>
      <c r="F42" s="18">
        <v>66.5</v>
      </c>
    </row>
    <row r="43" spans="1:6" x14ac:dyDescent="0.2">
      <c r="A43" s="10" t="s">
        <v>111</v>
      </c>
      <c r="B43" s="18">
        <v>5457.4</v>
      </c>
      <c r="C43" s="18">
        <v>5949.6</v>
      </c>
      <c r="D43" s="18">
        <v>6559.8</v>
      </c>
      <c r="E43" s="18">
        <v>7536.4</v>
      </c>
      <c r="F43" s="18">
        <v>8476.5</v>
      </c>
    </row>
    <row r="44" spans="1:6" x14ac:dyDescent="0.2">
      <c r="A44" s="12" t="s">
        <v>112</v>
      </c>
      <c r="B44" s="19">
        <v>3114.5</v>
      </c>
      <c r="C44" s="19">
        <v>3282.3</v>
      </c>
      <c r="D44" s="19">
        <v>3092.8</v>
      </c>
      <c r="E44" s="19">
        <v>3205.7</v>
      </c>
      <c r="F44" s="19">
        <v>3844.6</v>
      </c>
    </row>
    <row r="45" spans="1:6" x14ac:dyDescent="0.2">
      <c r="A45" s="10" t="s">
        <v>113</v>
      </c>
      <c r="B45" s="18">
        <v>2.6</v>
      </c>
      <c r="C45" s="18">
        <v>103.3</v>
      </c>
      <c r="D45" s="18">
        <v>93.9</v>
      </c>
      <c r="E45" s="18">
        <v>97.3</v>
      </c>
      <c r="F45" s="18">
        <v>97</v>
      </c>
    </row>
    <row r="46" spans="1:6" x14ac:dyDescent="0.2">
      <c r="A46" s="12" t="s">
        <v>52</v>
      </c>
      <c r="B46" s="19">
        <v>3117.1</v>
      </c>
      <c r="C46" s="19">
        <v>3385.6</v>
      </c>
      <c r="D46" s="19">
        <v>3186.7</v>
      </c>
      <c r="E46" s="19">
        <v>3303</v>
      </c>
      <c r="F46" s="19">
        <v>3941.6</v>
      </c>
    </row>
    <row r="47" spans="1:6" x14ac:dyDescent="0.2">
      <c r="A47" s="14" t="s">
        <v>114</v>
      </c>
      <c r="B47" s="20">
        <v>8514.2999999999993</v>
      </c>
      <c r="C47" s="20">
        <v>9855.7000000000007</v>
      </c>
      <c r="D47" s="20">
        <v>9879.6</v>
      </c>
      <c r="E47" s="20">
        <v>10653.7</v>
      </c>
      <c r="F47" s="20">
        <v>11599.3</v>
      </c>
    </row>
    <row r="49" spans="1:1" x14ac:dyDescent="0.2">
      <c r="A49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115</v>
      </c>
    </row>
    <row r="2" spans="1:6" ht="25.5" customHeight="1" x14ac:dyDescent="0.2">
      <c r="A2" s="5" t="s">
        <v>88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10" t="s">
        <v>116</v>
      </c>
      <c r="B5" s="18">
        <v>7168.4</v>
      </c>
      <c r="C5" s="18">
        <v>9198.4</v>
      </c>
      <c r="D5" s="18">
        <v>10184</v>
      </c>
      <c r="E5" s="18">
        <v>10754.4</v>
      </c>
      <c r="F5" s="18">
        <v>11604.5</v>
      </c>
    </row>
    <row r="6" spans="1:6" x14ac:dyDescent="0.2">
      <c r="A6" s="10" t="s">
        <v>117</v>
      </c>
      <c r="B6" s="18">
        <v>-4570.2</v>
      </c>
      <c r="C6" s="18">
        <v>-6054.2</v>
      </c>
      <c r="D6" s="18">
        <v>-6626.6</v>
      </c>
      <c r="E6" s="18">
        <v>-6876.9</v>
      </c>
      <c r="F6" s="18">
        <v>-7336.6</v>
      </c>
    </row>
    <row r="7" spans="1:6" x14ac:dyDescent="0.2">
      <c r="A7" s="12" t="s">
        <v>71</v>
      </c>
      <c r="B7" s="19">
        <v>2598.1999999999998</v>
      </c>
      <c r="C7" s="19">
        <v>3144.2</v>
      </c>
      <c r="D7" s="19">
        <v>3557.4</v>
      </c>
      <c r="E7" s="19">
        <v>3877.5</v>
      </c>
      <c r="F7" s="19">
        <v>4267.8999999999996</v>
      </c>
    </row>
    <row r="8" spans="1:6" x14ac:dyDescent="0.2">
      <c r="A8" s="10" t="s">
        <v>118</v>
      </c>
      <c r="B8" s="18">
        <v>-1833.3</v>
      </c>
      <c r="C8" s="18">
        <v>-2482</v>
      </c>
      <c r="D8" s="18">
        <v>-2613.5</v>
      </c>
      <c r="E8" s="18">
        <v>-2705.7</v>
      </c>
      <c r="F8" s="18">
        <v>-2977.7</v>
      </c>
    </row>
    <row r="9" spans="1:6" x14ac:dyDescent="0.2">
      <c r="A9" s="10" t="s">
        <v>119</v>
      </c>
      <c r="B9" s="18">
        <v>34.4</v>
      </c>
      <c r="C9" s="18">
        <v>41.6</v>
      </c>
      <c r="D9" s="18">
        <v>9.6999999999999993</v>
      </c>
      <c r="E9" s="18">
        <v>13.6</v>
      </c>
      <c r="F9" s="18">
        <v>15.4</v>
      </c>
    </row>
    <row r="10" spans="1:6" x14ac:dyDescent="0.2">
      <c r="A10" s="12" t="s">
        <v>120</v>
      </c>
      <c r="B10" s="19">
        <v>799.3</v>
      </c>
      <c r="C10" s="19">
        <v>703.8</v>
      </c>
      <c r="D10" s="19">
        <v>953.6</v>
      </c>
      <c r="E10" s="19">
        <v>1185.4000000000001</v>
      </c>
      <c r="F10" s="19">
        <v>1305.5999999999999</v>
      </c>
    </row>
    <row r="11" spans="1:6" x14ac:dyDescent="0.2">
      <c r="A11" s="10" t="s">
        <v>78</v>
      </c>
      <c r="B11" s="18">
        <v>5.3</v>
      </c>
      <c r="C11" s="18">
        <v>13.2</v>
      </c>
      <c r="D11" s="18">
        <v>55.7</v>
      </c>
      <c r="E11" s="18">
        <v>106.2</v>
      </c>
      <c r="F11" s="18">
        <v>130.6</v>
      </c>
    </row>
    <row r="12" spans="1:6" x14ac:dyDescent="0.2">
      <c r="A12" s="10" t="s">
        <v>79</v>
      </c>
      <c r="B12" s="18">
        <v>-72.900000000000006</v>
      </c>
      <c r="C12" s="18">
        <v>-95.9</v>
      </c>
      <c r="D12" s="18">
        <v>-104</v>
      </c>
      <c r="E12" s="18">
        <v>-166.7</v>
      </c>
      <c r="F12" s="18">
        <v>-131.69999999999999</v>
      </c>
    </row>
    <row r="13" spans="1:6" x14ac:dyDescent="0.2">
      <c r="A13" s="12" t="s">
        <v>121</v>
      </c>
      <c r="B13" s="19">
        <v>-67.599999999999994</v>
      </c>
      <c r="C13" s="19">
        <v>-82.7</v>
      </c>
      <c r="D13" s="19">
        <v>-48.3</v>
      </c>
      <c r="E13" s="19">
        <v>-60.5</v>
      </c>
      <c r="F13" s="19">
        <v>-1.1000000000000001</v>
      </c>
    </row>
    <row r="14" spans="1:6" x14ac:dyDescent="0.2">
      <c r="A14" s="10" t="s">
        <v>122</v>
      </c>
      <c r="B14" s="18">
        <v>3.2</v>
      </c>
      <c r="C14" s="18">
        <v>2.5</v>
      </c>
      <c r="D14" s="18">
        <v>5</v>
      </c>
      <c r="E14" s="18">
        <v>3.1</v>
      </c>
      <c r="F14" s="18">
        <v>0.9</v>
      </c>
    </row>
    <row r="15" spans="1:6" x14ac:dyDescent="0.2">
      <c r="A15" s="12" t="s">
        <v>123</v>
      </c>
      <c r="B15" s="19">
        <v>734.9</v>
      </c>
      <c r="C15" s="19">
        <v>623.6</v>
      </c>
      <c r="D15" s="19">
        <v>910.3</v>
      </c>
      <c r="E15" s="19">
        <v>1128</v>
      </c>
      <c r="F15" s="19">
        <v>1305.4000000000001</v>
      </c>
    </row>
    <row r="16" spans="1:6" x14ac:dyDescent="0.2">
      <c r="A16" s="10" t="s">
        <v>124</v>
      </c>
      <c r="B16" s="18">
        <v>-187.4</v>
      </c>
      <c r="C16" s="18">
        <v>-208</v>
      </c>
      <c r="D16" s="18">
        <v>-274.60000000000002</v>
      </c>
      <c r="E16" s="18">
        <v>-308.3</v>
      </c>
      <c r="F16" s="18">
        <v>-365.1</v>
      </c>
    </row>
    <row r="17" spans="1:6" x14ac:dyDescent="0.2">
      <c r="A17" s="14" t="s">
        <v>125</v>
      </c>
      <c r="B17" s="20">
        <v>547.5</v>
      </c>
      <c r="C17" s="20">
        <v>415.6</v>
      </c>
      <c r="D17" s="20">
        <v>635.70000000000005</v>
      </c>
      <c r="E17" s="20">
        <v>819.7</v>
      </c>
      <c r="F17" s="20">
        <v>940.3</v>
      </c>
    </row>
    <row r="18" spans="1:6" x14ac:dyDescent="0.2">
      <c r="A18" s="10" t="s">
        <v>126</v>
      </c>
      <c r="B18" s="18">
        <v>547.20000000000005</v>
      </c>
      <c r="C18" s="18">
        <v>415.4</v>
      </c>
      <c r="D18" s="18">
        <v>636.5</v>
      </c>
      <c r="E18" s="18">
        <v>820.6</v>
      </c>
      <c r="F18" s="18">
        <v>940.4</v>
      </c>
    </row>
    <row r="19" spans="1:6" x14ac:dyDescent="0.2">
      <c r="A19" s="10" t="s">
        <v>85</v>
      </c>
      <c r="B19" s="18">
        <v>0.3</v>
      </c>
      <c r="C19" s="18">
        <v>0.2</v>
      </c>
      <c r="D19" s="18">
        <v>-0.8</v>
      </c>
      <c r="E19" s="18">
        <v>-0.9</v>
      </c>
      <c r="F19" s="18">
        <v>-0.1</v>
      </c>
    </row>
    <row r="20" spans="1:6" x14ac:dyDescent="0.2">
      <c r="A20" s="10" t="s">
        <v>127</v>
      </c>
      <c r="B20" s="17">
        <v>1.5</v>
      </c>
      <c r="C20" s="17">
        <v>1.1299999999999999</v>
      </c>
      <c r="D20" s="17">
        <v>1.73</v>
      </c>
      <c r="E20" s="17">
        <v>2.25</v>
      </c>
      <c r="F20" s="17">
        <v>2.59</v>
      </c>
    </row>
    <row r="22" spans="1:6" x14ac:dyDescent="0.2">
      <c r="A22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128</v>
      </c>
    </row>
    <row r="2" spans="1:6" ht="25.5" customHeight="1" x14ac:dyDescent="0.2">
      <c r="A2" s="5" t="s">
        <v>129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9" t="s">
        <v>27</v>
      </c>
    </row>
    <row r="6" spans="1:6" x14ac:dyDescent="0.2">
      <c r="A6" s="10" t="s">
        <v>89</v>
      </c>
      <c r="B6" s="11">
        <v>68475</v>
      </c>
      <c r="C6" s="11">
        <v>49223</v>
      </c>
      <c r="D6" s="11">
        <v>49100</v>
      </c>
      <c r="E6" s="11">
        <v>53176</v>
      </c>
      <c r="F6" s="11">
        <v>83231</v>
      </c>
    </row>
    <row r="7" spans="1:6" x14ac:dyDescent="0.2">
      <c r="A7" s="10" t="s">
        <v>28</v>
      </c>
      <c r="B7" s="11">
        <v>26648</v>
      </c>
      <c r="C7" s="11">
        <v>23679</v>
      </c>
      <c r="D7" s="11">
        <v>24405</v>
      </c>
      <c r="E7" s="11">
        <v>27053</v>
      </c>
      <c r="F7" s="11">
        <v>32780</v>
      </c>
    </row>
    <row r="8" spans="1:6" x14ac:dyDescent="0.2">
      <c r="A8" s="10" t="s">
        <v>130</v>
      </c>
      <c r="B8" s="11">
        <v>5172</v>
      </c>
      <c r="C8" s="11">
        <v>5523</v>
      </c>
      <c r="D8" s="11">
        <v>5437</v>
      </c>
      <c r="E8" s="11">
        <v>4546</v>
      </c>
      <c r="F8" s="11">
        <v>4325</v>
      </c>
    </row>
    <row r="9" spans="1:6" x14ac:dyDescent="0.2">
      <c r="A9" s="10" t="s">
        <v>131</v>
      </c>
      <c r="B9" s="10"/>
      <c r="C9" s="10"/>
      <c r="D9" s="10"/>
      <c r="E9" s="11">
        <v>0</v>
      </c>
      <c r="F9" s="11">
        <v>999</v>
      </c>
    </row>
    <row r="10" spans="1:6" x14ac:dyDescent="0.2">
      <c r="A10" s="10" t="s">
        <v>132</v>
      </c>
      <c r="B10" s="11">
        <v>1075</v>
      </c>
      <c r="C10" s="11">
        <v>936</v>
      </c>
      <c r="D10" s="11">
        <v>881</v>
      </c>
      <c r="E10" s="11">
        <v>814</v>
      </c>
      <c r="F10" s="11">
        <v>860</v>
      </c>
    </row>
    <row r="11" spans="1:6" x14ac:dyDescent="0.2">
      <c r="A11" s="10" t="s">
        <v>133</v>
      </c>
      <c r="B11" s="11">
        <v>1922</v>
      </c>
      <c r="C11" s="11">
        <v>1731</v>
      </c>
      <c r="D11" s="11">
        <v>1810</v>
      </c>
      <c r="E11" s="11">
        <v>2056</v>
      </c>
      <c r="F11" s="11">
        <v>2511</v>
      </c>
    </row>
    <row r="12" spans="1:6" x14ac:dyDescent="0.2">
      <c r="A12" s="12" t="s">
        <v>36</v>
      </c>
      <c r="B12" s="13">
        <v>103292</v>
      </c>
      <c r="C12" s="13">
        <v>81092</v>
      </c>
      <c r="D12" s="13">
        <v>81633</v>
      </c>
      <c r="E12" s="13">
        <v>87645</v>
      </c>
      <c r="F12" s="13">
        <v>124706</v>
      </c>
    </row>
    <row r="13" spans="1:6" x14ac:dyDescent="0.2">
      <c r="A13" s="10" t="s">
        <v>37</v>
      </c>
      <c r="B13" s="11">
        <v>5391</v>
      </c>
      <c r="C13" s="11">
        <v>5718</v>
      </c>
      <c r="D13" s="11">
        <v>5811</v>
      </c>
      <c r="E13" s="11">
        <v>5953</v>
      </c>
      <c r="F13" s="11">
        <v>7110</v>
      </c>
    </row>
    <row r="14" spans="1:6" x14ac:dyDescent="0.2">
      <c r="A14" s="10" t="s">
        <v>134</v>
      </c>
      <c r="B14" s="11">
        <v>5710</v>
      </c>
      <c r="C14" s="11">
        <v>5067</v>
      </c>
      <c r="D14" s="11">
        <v>5102</v>
      </c>
      <c r="E14" s="11">
        <v>4940</v>
      </c>
      <c r="F14" s="11">
        <v>7709</v>
      </c>
    </row>
    <row r="15" spans="1:6" x14ac:dyDescent="0.2">
      <c r="A15" s="10" t="s">
        <v>135</v>
      </c>
      <c r="B15" s="11">
        <v>171</v>
      </c>
      <c r="C15" s="11">
        <v>214</v>
      </c>
      <c r="D15" s="11">
        <v>356</v>
      </c>
      <c r="E15" s="11">
        <v>410</v>
      </c>
      <c r="F15" s="11">
        <v>386</v>
      </c>
    </row>
    <row r="16" spans="1:6" x14ac:dyDescent="0.2">
      <c r="A16" s="10" t="s">
        <v>136</v>
      </c>
      <c r="B16" s="11">
        <v>2355</v>
      </c>
      <c r="C16" s="11">
        <v>2505</v>
      </c>
      <c r="D16" s="11">
        <v>2476</v>
      </c>
      <c r="E16" s="11">
        <v>2258</v>
      </c>
      <c r="F16" s="11">
        <v>2990</v>
      </c>
    </row>
    <row r="17" spans="1:6" x14ac:dyDescent="0.2">
      <c r="A17" s="10" t="s">
        <v>137</v>
      </c>
      <c r="B17" s="11">
        <v>929</v>
      </c>
      <c r="C17" s="11">
        <v>964</v>
      </c>
      <c r="D17" s="11">
        <v>835</v>
      </c>
      <c r="E17" s="11">
        <v>1185</v>
      </c>
      <c r="F17" s="11">
        <v>1469</v>
      </c>
    </row>
    <row r="18" spans="1:6" x14ac:dyDescent="0.2">
      <c r="A18" s="10" t="s">
        <v>138</v>
      </c>
      <c r="B18" s="10"/>
      <c r="C18" s="11">
        <v>0</v>
      </c>
      <c r="D18" s="11">
        <v>2236</v>
      </c>
      <c r="E18" s="11">
        <v>59</v>
      </c>
      <c r="F18" s="11">
        <v>0</v>
      </c>
    </row>
    <row r="19" spans="1:6" x14ac:dyDescent="0.2">
      <c r="A19" s="10" t="s">
        <v>40</v>
      </c>
      <c r="B19" s="11">
        <v>8344</v>
      </c>
      <c r="C19" s="11">
        <v>8163</v>
      </c>
      <c r="D19" s="11">
        <v>13382</v>
      </c>
      <c r="E19" s="11">
        <v>11542</v>
      </c>
      <c r="F19" s="11">
        <v>9585</v>
      </c>
    </row>
    <row r="20" spans="1:6" x14ac:dyDescent="0.2">
      <c r="A20" s="12" t="s">
        <v>96</v>
      </c>
      <c r="B20" s="13">
        <v>22900</v>
      </c>
      <c r="C20" s="13">
        <v>22631</v>
      </c>
      <c r="D20" s="13">
        <v>30198</v>
      </c>
      <c r="E20" s="12"/>
      <c r="F20" s="12"/>
    </row>
    <row r="21" spans="1:6" x14ac:dyDescent="0.2">
      <c r="A21" s="10" t="s">
        <v>139</v>
      </c>
      <c r="B21" s="11">
        <v>191</v>
      </c>
      <c r="C21" s="11">
        <v>11618</v>
      </c>
      <c r="D21" s="11">
        <v>0</v>
      </c>
      <c r="E21" s="10"/>
      <c r="F21" s="10"/>
    </row>
    <row r="22" spans="1:6" x14ac:dyDescent="0.2">
      <c r="A22" s="12" t="s">
        <v>41</v>
      </c>
      <c r="B22" s="13">
        <v>23091</v>
      </c>
      <c r="C22" s="13">
        <v>34249</v>
      </c>
      <c r="D22" s="13">
        <v>30198</v>
      </c>
      <c r="E22" s="13">
        <v>26347</v>
      </c>
      <c r="F22" s="13">
        <v>29249</v>
      </c>
    </row>
    <row r="23" spans="1:6" x14ac:dyDescent="0.2">
      <c r="A23" s="14" t="s">
        <v>42</v>
      </c>
      <c r="B23" s="15">
        <v>126383</v>
      </c>
      <c r="C23" s="15">
        <v>115341</v>
      </c>
      <c r="D23" s="15">
        <v>111831</v>
      </c>
      <c r="E23" s="15">
        <v>113992</v>
      </c>
      <c r="F23" s="15">
        <v>153955</v>
      </c>
    </row>
    <row r="24" spans="1:6" x14ac:dyDescent="0.2">
      <c r="A24" s="9" t="s">
        <v>43</v>
      </c>
    </row>
    <row r="25" spans="1:6" x14ac:dyDescent="0.2">
      <c r="A25" s="10" t="s">
        <v>44</v>
      </c>
      <c r="B25" s="11">
        <v>2905</v>
      </c>
      <c r="C25" s="11">
        <v>2837</v>
      </c>
      <c r="D25" s="11">
        <v>2747</v>
      </c>
      <c r="E25" s="11">
        <v>2685</v>
      </c>
      <c r="F25" s="11">
        <v>2653</v>
      </c>
    </row>
    <row r="26" spans="1:6" x14ac:dyDescent="0.2">
      <c r="A26" s="10" t="s">
        <v>140</v>
      </c>
      <c r="B26" s="11">
        <v>-37691</v>
      </c>
      <c r="C26" s="11">
        <v>-41711</v>
      </c>
      <c r="D26" s="11">
        <v>-2819</v>
      </c>
      <c r="E26" s="11">
        <v>-496</v>
      </c>
      <c r="F26" s="11">
        <v>-3194</v>
      </c>
    </row>
    <row r="27" spans="1:6" x14ac:dyDescent="0.2">
      <c r="A27" s="10" t="s">
        <v>111</v>
      </c>
      <c r="B27" s="11">
        <v>80283</v>
      </c>
      <c r="C27" s="11">
        <v>70776</v>
      </c>
      <c r="D27" s="11">
        <v>23306</v>
      </c>
      <c r="E27" s="11">
        <v>25582</v>
      </c>
      <c r="F27" s="11">
        <v>28345</v>
      </c>
    </row>
    <row r="28" spans="1:6" x14ac:dyDescent="0.2">
      <c r="A28" s="12" t="s">
        <v>141</v>
      </c>
      <c r="B28" s="13">
        <v>45497</v>
      </c>
      <c r="C28" s="13">
        <v>31902</v>
      </c>
      <c r="D28" s="13">
        <v>23234</v>
      </c>
      <c r="E28" s="13">
        <v>27771</v>
      </c>
      <c r="F28" s="13">
        <v>27804</v>
      </c>
    </row>
    <row r="29" spans="1:6" x14ac:dyDescent="0.2">
      <c r="A29" s="10" t="s">
        <v>113</v>
      </c>
      <c r="B29" s="11">
        <v>3259</v>
      </c>
      <c r="C29" s="11">
        <v>2820</v>
      </c>
      <c r="D29" s="11">
        <v>2515</v>
      </c>
      <c r="E29" s="11">
        <v>2841</v>
      </c>
      <c r="F29" s="11">
        <v>2872</v>
      </c>
    </row>
    <row r="30" spans="1:6" x14ac:dyDescent="0.2">
      <c r="A30" s="12" t="s">
        <v>52</v>
      </c>
      <c r="B30" s="13">
        <v>48756</v>
      </c>
      <c r="C30" s="13">
        <v>34722</v>
      </c>
      <c r="D30" s="13">
        <v>25749</v>
      </c>
      <c r="E30" s="13">
        <v>30612</v>
      </c>
      <c r="F30" s="13">
        <v>30676</v>
      </c>
    </row>
    <row r="31" spans="1:6" x14ac:dyDescent="0.2">
      <c r="A31" s="10" t="s">
        <v>102</v>
      </c>
      <c r="B31" s="11">
        <v>22755</v>
      </c>
      <c r="C31" s="11">
        <v>22865</v>
      </c>
      <c r="D31" s="11">
        <v>30763</v>
      </c>
      <c r="E31" s="11">
        <v>27392</v>
      </c>
      <c r="F31" s="11">
        <v>61452</v>
      </c>
    </row>
    <row r="32" spans="1:6" x14ac:dyDescent="0.2">
      <c r="A32" s="10" t="s">
        <v>142</v>
      </c>
      <c r="B32" s="11">
        <v>2345</v>
      </c>
      <c r="C32" s="11">
        <v>1557</v>
      </c>
      <c r="D32" s="11">
        <v>1387</v>
      </c>
      <c r="E32" s="11">
        <v>1304</v>
      </c>
      <c r="F32" s="11">
        <v>1297</v>
      </c>
    </row>
    <row r="33" spans="1:6" x14ac:dyDescent="0.2">
      <c r="A33" s="10" t="s">
        <v>143</v>
      </c>
      <c r="B33" s="11">
        <v>6350</v>
      </c>
      <c r="C33" s="11">
        <v>4841</v>
      </c>
      <c r="D33" s="11">
        <v>4823</v>
      </c>
      <c r="E33" s="11">
        <v>5081</v>
      </c>
      <c r="F33" s="11">
        <v>8675</v>
      </c>
    </row>
    <row r="34" spans="1:6" x14ac:dyDescent="0.2">
      <c r="A34" s="10" t="s">
        <v>55</v>
      </c>
      <c r="B34" s="11">
        <v>2446</v>
      </c>
      <c r="C34" s="11">
        <v>2304</v>
      </c>
      <c r="D34" s="11">
        <v>1565</v>
      </c>
      <c r="E34" s="11">
        <v>2085</v>
      </c>
      <c r="F34" s="11">
        <v>1863</v>
      </c>
    </row>
    <row r="35" spans="1:6" x14ac:dyDescent="0.2">
      <c r="A35" s="10" t="s">
        <v>56</v>
      </c>
      <c r="B35" s="11">
        <v>449</v>
      </c>
      <c r="C35" s="11">
        <v>305</v>
      </c>
      <c r="D35" s="11">
        <v>314</v>
      </c>
      <c r="E35" s="11">
        <v>1495</v>
      </c>
      <c r="F35" s="11">
        <v>1446</v>
      </c>
    </row>
    <row r="36" spans="1:6" x14ac:dyDescent="0.2">
      <c r="A36" s="12" t="s">
        <v>58</v>
      </c>
      <c r="B36" s="13">
        <v>34345</v>
      </c>
      <c r="C36" s="13">
        <v>31872</v>
      </c>
      <c r="D36" s="13">
        <v>38852</v>
      </c>
      <c r="E36" s="13">
        <v>37357</v>
      </c>
      <c r="F36" s="13">
        <v>74733</v>
      </c>
    </row>
    <row r="37" spans="1:6" x14ac:dyDescent="0.2">
      <c r="A37" s="10" t="s">
        <v>98</v>
      </c>
      <c r="B37" s="11">
        <v>6167</v>
      </c>
      <c r="C37" s="11">
        <v>5781</v>
      </c>
      <c r="D37" s="11">
        <v>8338</v>
      </c>
      <c r="E37" s="11">
        <v>10748</v>
      </c>
      <c r="F37" s="11">
        <v>9171</v>
      </c>
    </row>
    <row r="38" spans="1:6" x14ac:dyDescent="0.2">
      <c r="A38" s="10" t="s">
        <v>144</v>
      </c>
      <c r="B38" s="11">
        <v>20642</v>
      </c>
      <c r="C38" s="11">
        <v>21917</v>
      </c>
      <c r="D38" s="11">
        <v>22159</v>
      </c>
      <c r="E38" s="11">
        <v>23295</v>
      </c>
      <c r="F38" s="11">
        <v>26877</v>
      </c>
    </row>
    <row r="39" spans="1:6" x14ac:dyDescent="0.2">
      <c r="A39" s="10" t="s">
        <v>145</v>
      </c>
      <c r="B39" s="11">
        <v>1504</v>
      </c>
      <c r="C39" s="11">
        <v>1627</v>
      </c>
      <c r="D39" s="11">
        <v>1717</v>
      </c>
      <c r="E39" s="11">
        <v>1728</v>
      </c>
      <c r="F39" s="11">
        <v>1702</v>
      </c>
    </row>
    <row r="40" spans="1:6" x14ac:dyDescent="0.2">
      <c r="A40" s="10" t="s">
        <v>61</v>
      </c>
      <c r="B40" s="11">
        <v>942</v>
      </c>
      <c r="C40" s="11">
        <v>807</v>
      </c>
      <c r="D40" s="11">
        <v>944</v>
      </c>
      <c r="E40" s="11">
        <v>950</v>
      </c>
      <c r="F40" s="11">
        <v>1226</v>
      </c>
    </row>
    <row r="41" spans="1:6" x14ac:dyDescent="0.2">
      <c r="A41" s="10" t="s">
        <v>146</v>
      </c>
      <c r="B41" s="11">
        <v>1350</v>
      </c>
      <c r="C41" s="11">
        <v>1012</v>
      </c>
      <c r="D41" s="11">
        <v>1052</v>
      </c>
      <c r="E41" s="11">
        <v>1204</v>
      </c>
      <c r="F41" s="11">
        <v>1392</v>
      </c>
    </row>
    <row r="42" spans="1:6" x14ac:dyDescent="0.2">
      <c r="A42" s="10" t="s">
        <v>147</v>
      </c>
      <c r="B42" s="11">
        <v>12677</v>
      </c>
      <c r="C42" s="11">
        <v>13503</v>
      </c>
      <c r="D42" s="11">
        <v>13020</v>
      </c>
      <c r="E42" s="11">
        <v>8098</v>
      </c>
      <c r="F42" s="11">
        <v>8178</v>
      </c>
    </row>
    <row r="43" spans="1:6" x14ac:dyDescent="0.2">
      <c r="A43" s="12" t="s">
        <v>148</v>
      </c>
      <c r="B43" s="13">
        <v>43282</v>
      </c>
      <c r="C43" s="13">
        <v>44647</v>
      </c>
      <c r="D43" s="13">
        <v>47230</v>
      </c>
      <c r="E43" s="12"/>
      <c r="F43" s="12"/>
    </row>
    <row r="44" spans="1:6" x14ac:dyDescent="0.2">
      <c r="A44" s="10" t="s">
        <v>149</v>
      </c>
      <c r="B44" s="11">
        <v>0</v>
      </c>
      <c r="C44" s="11">
        <v>4100</v>
      </c>
      <c r="D44" s="11">
        <v>0</v>
      </c>
      <c r="E44" s="10"/>
      <c r="F44" s="10"/>
    </row>
    <row r="45" spans="1:6" x14ac:dyDescent="0.2">
      <c r="A45" s="12" t="s">
        <v>64</v>
      </c>
      <c r="B45" s="13">
        <v>43282</v>
      </c>
      <c r="C45" s="13">
        <v>48747</v>
      </c>
      <c r="D45" s="13">
        <v>47230</v>
      </c>
      <c r="E45" s="13">
        <v>46023</v>
      </c>
      <c r="F45" s="13">
        <v>48546</v>
      </c>
    </row>
    <row r="46" spans="1:6" x14ac:dyDescent="0.2">
      <c r="A46" s="12" t="s">
        <v>65</v>
      </c>
      <c r="B46" s="13">
        <v>77627</v>
      </c>
      <c r="C46" s="13">
        <v>80619</v>
      </c>
      <c r="D46" s="13">
        <v>86082</v>
      </c>
      <c r="E46" s="13">
        <v>83380</v>
      </c>
      <c r="F46" s="13">
        <v>123279</v>
      </c>
    </row>
    <row r="47" spans="1:6" x14ac:dyDescent="0.2">
      <c r="A47" s="14" t="s">
        <v>114</v>
      </c>
      <c r="B47" s="15">
        <v>126383</v>
      </c>
      <c r="C47" s="15">
        <v>115341</v>
      </c>
      <c r="D47" s="15">
        <v>111831</v>
      </c>
      <c r="E47" s="15">
        <v>113992</v>
      </c>
      <c r="F47" s="15">
        <v>153955</v>
      </c>
    </row>
    <row r="49" spans="1:1" x14ac:dyDescent="0.2">
      <c r="A49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150</v>
      </c>
    </row>
    <row r="2" spans="1:6" ht="25.5" customHeight="1" x14ac:dyDescent="0.2">
      <c r="A2" s="5" t="s">
        <v>129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10" t="s">
        <v>69</v>
      </c>
      <c r="B5" s="11">
        <v>60097</v>
      </c>
      <c r="C5" s="11">
        <v>70265</v>
      </c>
      <c r="D5" s="11">
        <v>73585</v>
      </c>
      <c r="E5" s="11">
        <v>75011</v>
      </c>
      <c r="F5" s="11">
        <v>89095</v>
      </c>
    </row>
    <row r="6" spans="1:6" x14ac:dyDescent="0.2">
      <c r="A6" s="10" t="s">
        <v>70</v>
      </c>
      <c r="B6" s="11">
        <v>-31528</v>
      </c>
      <c r="C6" s="11">
        <v>-38198</v>
      </c>
      <c r="D6" s="11">
        <v>-40753</v>
      </c>
      <c r="E6" s="11">
        <v>-40631</v>
      </c>
      <c r="F6" s="11">
        <v>-48859</v>
      </c>
    </row>
    <row r="7" spans="1:6" x14ac:dyDescent="0.2">
      <c r="A7" s="12" t="s">
        <v>71</v>
      </c>
      <c r="B7" s="13">
        <v>28569</v>
      </c>
      <c r="C7" s="13">
        <v>32067</v>
      </c>
      <c r="D7" s="13">
        <v>32832</v>
      </c>
      <c r="E7" s="13">
        <v>34380</v>
      </c>
      <c r="F7" s="13">
        <v>40236</v>
      </c>
    </row>
    <row r="8" spans="1:6" x14ac:dyDescent="0.2">
      <c r="A8" s="10" t="s">
        <v>151</v>
      </c>
      <c r="B8" s="11">
        <v>-14872</v>
      </c>
      <c r="C8" s="11">
        <v>-17337</v>
      </c>
      <c r="D8" s="11">
        <v>-18355</v>
      </c>
      <c r="E8" s="11">
        <v>-19242</v>
      </c>
      <c r="F8" s="11">
        <v>-23128</v>
      </c>
    </row>
    <row r="9" spans="1:6" x14ac:dyDescent="0.2">
      <c r="A9" s="10" t="s">
        <v>152</v>
      </c>
      <c r="B9" s="11">
        <v>-3979</v>
      </c>
      <c r="C9" s="11">
        <v>-4229</v>
      </c>
      <c r="D9" s="11">
        <v>-4077</v>
      </c>
      <c r="E9" s="11">
        <v>-4381</v>
      </c>
      <c r="F9" s="11">
        <v>-4961</v>
      </c>
    </row>
    <row r="10" spans="1:6" x14ac:dyDescent="0.2">
      <c r="A10" s="10" t="s">
        <v>153</v>
      </c>
      <c r="B10" s="11">
        <v>75</v>
      </c>
      <c r="C10" s="11">
        <v>68</v>
      </c>
      <c r="D10" s="11">
        <v>124</v>
      </c>
      <c r="E10" s="11">
        <v>38</v>
      </c>
      <c r="F10" s="11">
        <v>549</v>
      </c>
    </row>
    <row r="11" spans="1:6" x14ac:dyDescent="0.2">
      <c r="A11" s="10" t="s">
        <v>154</v>
      </c>
      <c r="B11" s="11">
        <v>336</v>
      </c>
      <c r="C11" s="11">
        <v>901</v>
      </c>
      <c r="D11" s="11">
        <v>581</v>
      </c>
      <c r="E11" s="11">
        <v>616</v>
      </c>
      <c r="F11" s="11">
        <v>660</v>
      </c>
    </row>
    <row r="12" spans="1:6" x14ac:dyDescent="0.2">
      <c r="A12" s="12" t="s">
        <v>155</v>
      </c>
      <c r="B12" s="13">
        <v>10129</v>
      </c>
      <c r="C12" s="13">
        <v>11470</v>
      </c>
      <c r="D12" s="13">
        <v>11105</v>
      </c>
      <c r="E12" s="13">
        <v>11411</v>
      </c>
      <c r="F12" s="13">
        <v>13356</v>
      </c>
    </row>
    <row r="13" spans="1:6" x14ac:dyDescent="0.2">
      <c r="A13" s="10" t="s">
        <v>156</v>
      </c>
      <c r="B13" s="11">
        <v>703</v>
      </c>
      <c r="C13" s="11">
        <v>-784</v>
      </c>
      <c r="D13" s="11">
        <v>-431</v>
      </c>
      <c r="E13" s="11">
        <v>-519</v>
      </c>
      <c r="F13" s="11">
        <v>-1926</v>
      </c>
    </row>
    <row r="14" spans="1:6" x14ac:dyDescent="0.2">
      <c r="A14" s="10" t="s">
        <v>157</v>
      </c>
      <c r="B14" s="11">
        <v>571</v>
      </c>
      <c r="C14" s="11">
        <v>347</v>
      </c>
      <c r="D14" s="11">
        <v>695</v>
      </c>
      <c r="E14" s="11">
        <v>959</v>
      </c>
      <c r="F14" s="11">
        <v>1136</v>
      </c>
    </row>
    <row r="15" spans="1:6" x14ac:dyDescent="0.2">
      <c r="A15" s="10" t="s">
        <v>158</v>
      </c>
      <c r="B15" s="11">
        <v>-956</v>
      </c>
      <c r="C15" s="11">
        <v>-1072</v>
      </c>
      <c r="D15" s="11">
        <v>-1539</v>
      </c>
      <c r="E15" s="11">
        <v>-1864</v>
      </c>
      <c r="F15" s="11">
        <v>-3516</v>
      </c>
    </row>
    <row r="16" spans="1:6" x14ac:dyDescent="0.2">
      <c r="A16" s="12" t="s">
        <v>123</v>
      </c>
      <c r="B16" s="13">
        <v>10447</v>
      </c>
      <c r="C16" s="13">
        <v>9961</v>
      </c>
      <c r="D16" s="13">
        <v>9830</v>
      </c>
      <c r="E16" s="13">
        <v>9987</v>
      </c>
      <c r="F16" s="13">
        <v>9050</v>
      </c>
    </row>
    <row r="17" spans="1:6" x14ac:dyDescent="0.2">
      <c r="A17" s="10" t="s">
        <v>159</v>
      </c>
      <c r="B17" s="11">
        <v>-2154</v>
      </c>
      <c r="C17" s="11">
        <v>-1778</v>
      </c>
      <c r="D17" s="11">
        <v>-1859</v>
      </c>
      <c r="E17" s="11">
        <v>-1982</v>
      </c>
      <c r="F17" s="11">
        <v>-2072</v>
      </c>
    </row>
    <row r="18" spans="1:6" x14ac:dyDescent="0.2">
      <c r="A18" s="12" t="s">
        <v>160</v>
      </c>
      <c r="B18" s="13">
        <v>8293</v>
      </c>
      <c r="C18" s="13">
        <v>8183</v>
      </c>
      <c r="D18" s="13">
        <v>7971</v>
      </c>
      <c r="E18" s="13">
        <v>8005</v>
      </c>
      <c r="F18" s="13">
        <v>6978</v>
      </c>
    </row>
    <row r="19" spans="1:6" x14ac:dyDescent="0.2">
      <c r="A19" s="10" t="s">
        <v>161</v>
      </c>
      <c r="B19" s="11">
        <v>-284</v>
      </c>
      <c r="C19" s="11">
        <v>-8075</v>
      </c>
      <c r="D19" s="11">
        <v>-47748</v>
      </c>
      <c r="E19" s="11">
        <v>2258</v>
      </c>
      <c r="F19" s="11">
        <v>0</v>
      </c>
    </row>
    <row r="20" spans="1:6" x14ac:dyDescent="0.2">
      <c r="A20" s="14" t="s">
        <v>162</v>
      </c>
      <c r="B20" s="15">
        <v>8009</v>
      </c>
      <c r="C20" s="15">
        <v>108</v>
      </c>
      <c r="D20" s="15">
        <v>-39777</v>
      </c>
      <c r="E20" s="15">
        <v>10263</v>
      </c>
      <c r="F20" s="15">
        <v>6978</v>
      </c>
    </row>
    <row r="21" spans="1:6" x14ac:dyDescent="0.2">
      <c r="A21" s="10" t="s">
        <v>85</v>
      </c>
      <c r="B21" s="11">
        <v>1163</v>
      </c>
      <c r="C21" s="11">
        <v>1171</v>
      </c>
      <c r="D21" s="11">
        <v>1011</v>
      </c>
      <c r="E21" s="11">
        <v>1147</v>
      </c>
      <c r="F21" s="11">
        <v>1023</v>
      </c>
    </row>
    <row r="22" spans="1:6" x14ac:dyDescent="0.2">
      <c r="A22" s="10" t="s">
        <v>163</v>
      </c>
      <c r="B22" s="11">
        <v>6846</v>
      </c>
      <c r="C22" s="11">
        <v>-1063</v>
      </c>
      <c r="D22" s="11">
        <v>-40788</v>
      </c>
      <c r="E22" s="11">
        <v>9116</v>
      </c>
      <c r="F22" s="11">
        <v>5955</v>
      </c>
    </row>
    <row r="23" spans="1:6" x14ac:dyDescent="0.2">
      <c r="A23" s="10" t="s">
        <v>164</v>
      </c>
      <c r="B23" s="17">
        <v>47.6</v>
      </c>
      <c r="C23" s="17">
        <v>-7.6</v>
      </c>
      <c r="D23" s="17">
        <v>-299.7</v>
      </c>
      <c r="E23" s="17">
        <v>68.7</v>
      </c>
      <c r="F23" s="17">
        <v>45.1</v>
      </c>
    </row>
    <row r="24" spans="1:6" x14ac:dyDescent="0.2">
      <c r="A24" s="10" t="s">
        <v>165</v>
      </c>
      <c r="B24" s="17">
        <v>49.6</v>
      </c>
      <c r="C24" s="17">
        <v>50.1</v>
      </c>
      <c r="D24" s="17">
        <v>51.1</v>
      </c>
      <c r="E24" s="17">
        <v>51.7</v>
      </c>
      <c r="F24" s="17">
        <v>45.1</v>
      </c>
    </row>
    <row r="26" spans="1:6" x14ac:dyDescent="0.2">
      <c r="A26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166</v>
      </c>
    </row>
    <row r="2" spans="1:6" ht="25.5" customHeight="1" x14ac:dyDescent="0.2">
      <c r="A2" s="5" t="s">
        <v>88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9" t="s">
        <v>27</v>
      </c>
    </row>
    <row r="6" spans="1:6" x14ac:dyDescent="0.2">
      <c r="A6" s="10" t="s">
        <v>89</v>
      </c>
      <c r="B6" s="11">
        <v>20762</v>
      </c>
      <c r="C6" s="11">
        <v>21408</v>
      </c>
      <c r="D6" s="11">
        <v>21781</v>
      </c>
      <c r="E6" s="11">
        <v>21701</v>
      </c>
      <c r="F6" s="11">
        <v>20011</v>
      </c>
    </row>
    <row r="7" spans="1:6" x14ac:dyDescent="0.2">
      <c r="A7" s="10" t="s">
        <v>28</v>
      </c>
      <c r="B7" s="11">
        <v>12401</v>
      </c>
      <c r="C7" s="11">
        <v>13623</v>
      </c>
      <c r="D7" s="11">
        <v>14772</v>
      </c>
      <c r="E7" s="11">
        <v>14677</v>
      </c>
      <c r="F7" s="11">
        <v>14537</v>
      </c>
    </row>
    <row r="8" spans="1:6" x14ac:dyDescent="0.2">
      <c r="A8" s="10" t="s">
        <v>167</v>
      </c>
      <c r="B8" s="11">
        <v>4148</v>
      </c>
      <c r="C8" s="11">
        <v>4296</v>
      </c>
      <c r="D8" s="11">
        <v>4130</v>
      </c>
      <c r="E8" s="11">
        <v>3500</v>
      </c>
      <c r="F8" s="11">
        <v>3238</v>
      </c>
    </row>
    <row r="9" spans="1:6" x14ac:dyDescent="0.2">
      <c r="A9" s="10" t="s">
        <v>168</v>
      </c>
      <c r="B9" s="11">
        <v>209</v>
      </c>
      <c r="C9" s="11">
        <v>216</v>
      </c>
      <c r="D9" s="11">
        <v>239</v>
      </c>
      <c r="E9" s="11">
        <v>258</v>
      </c>
      <c r="F9" s="11">
        <v>224</v>
      </c>
    </row>
    <row r="10" spans="1:6" x14ac:dyDescent="0.2">
      <c r="A10" s="10" t="s">
        <v>35</v>
      </c>
      <c r="B10" s="11">
        <v>682</v>
      </c>
      <c r="C10" s="11">
        <v>618</v>
      </c>
      <c r="D10" s="11">
        <v>1292</v>
      </c>
      <c r="E10" s="11">
        <v>1264</v>
      </c>
      <c r="F10" s="11">
        <v>1213</v>
      </c>
    </row>
    <row r="11" spans="1:6" x14ac:dyDescent="0.2">
      <c r="A11" s="10" t="s">
        <v>169</v>
      </c>
      <c r="B11" s="10"/>
      <c r="C11" s="11">
        <v>145</v>
      </c>
      <c r="D11" s="11">
        <v>562</v>
      </c>
      <c r="E11" s="11">
        <v>465</v>
      </c>
      <c r="F11" s="11">
        <v>476</v>
      </c>
    </row>
    <row r="12" spans="1:6" x14ac:dyDescent="0.2">
      <c r="A12" s="10" t="s">
        <v>92</v>
      </c>
      <c r="B12" s="11">
        <v>1070</v>
      </c>
      <c r="C12" s="11">
        <v>1085</v>
      </c>
      <c r="D12" s="11">
        <v>978</v>
      </c>
      <c r="E12" s="11">
        <v>1009</v>
      </c>
      <c r="F12" s="11">
        <v>1161</v>
      </c>
    </row>
    <row r="13" spans="1:6" x14ac:dyDescent="0.2">
      <c r="A13" s="12" t="s">
        <v>36</v>
      </c>
      <c r="B13" s="13">
        <v>39272</v>
      </c>
      <c r="C13" s="13">
        <v>41391</v>
      </c>
      <c r="D13" s="13">
        <v>43754</v>
      </c>
      <c r="E13" s="13">
        <v>42874</v>
      </c>
      <c r="F13" s="13">
        <v>40860</v>
      </c>
    </row>
    <row r="14" spans="1:6" x14ac:dyDescent="0.2">
      <c r="A14" s="10" t="s">
        <v>37</v>
      </c>
      <c r="B14" s="11">
        <v>2438</v>
      </c>
      <c r="C14" s="11">
        <v>3250</v>
      </c>
      <c r="D14" s="11">
        <v>3721</v>
      </c>
      <c r="E14" s="11">
        <v>3572</v>
      </c>
      <c r="F14" s="11">
        <v>3263</v>
      </c>
    </row>
    <row r="15" spans="1:6" x14ac:dyDescent="0.2">
      <c r="A15" s="10" t="s">
        <v>38</v>
      </c>
      <c r="B15" s="11">
        <v>3662</v>
      </c>
      <c r="C15" s="11">
        <v>4531</v>
      </c>
      <c r="D15" s="11">
        <v>5019</v>
      </c>
      <c r="E15" s="11">
        <v>4588</v>
      </c>
      <c r="F15" s="11">
        <v>4488</v>
      </c>
    </row>
    <row r="16" spans="1:6" x14ac:dyDescent="0.2">
      <c r="A16" s="10" t="s">
        <v>95</v>
      </c>
      <c r="B16" s="11">
        <v>97</v>
      </c>
      <c r="C16" s="11">
        <v>84</v>
      </c>
      <c r="D16" s="11">
        <v>196</v>
      </c>
      <c r="E16" s="11">
        <v>165</v>
      </c>
      <c r="F16" s="11">
        <v>226</v>
      </c>
    </row>
    <row r="17" spans="1:6" x14ac:dyDescent="0.2">
      <c r="A17" s="10" t="s">
        <v>170</v>
      </c>
      <c r="B17" s="11">
        <v>96</v>
      </c>
      <c r="C17" s="11">
        <v>70</v>
      </c>
      <c r="D17" s="11">
        <v>58</v>
      </c>
      <c r="E17" s="11">
        <v>169</v>
      </c>
      <c r="F17" s="11">
        <v>121</v>
      </c>
    </row>
    <row r="18" spans="1:6" x14ac:dyDescent="0.2">
      <c r="A18" s="10" t="s">
        <v>40</v>
      </c>
      <c r="B18" s="11">
        <v>3248</v>
      </c>
      <c r="C18" s="11">
        <v>2765</v>
      </c>
      <c r="D18" s="11">
        <v>2377</v>
      </c>
      <c r="E18" s="11">
        <v>2350</v>
      </c>
      <c r="F18" s="11">
        <v>4773</v>
      </c>
    </row>
    <row r="19" spans="1:6" x14ac:dyDescent="0.2">
      <c r="A19" s="10" t="s">
        <v>97</v>
      </c>
      <c r="B19" s="11">
        <v>37</v>
      </c>
      <c r="C19" s="11">
        <v>315</v>
      </c>
      <c r="D19" s="11">
        <v>28</v>
      </c>
      <c r="E19" s="11">
        <v>55</v>
      </c>
      <c r="F19" s="11">
        <v>22</v>
      </c>
    </row>
    <row r="20" spans="1:6" x14ac:dyDescent="0.2">
      <c r="A20" s="12" t="s">
        <v>171</v>
      </c>
      <c r="B20" s="13">
        <v>9578</v>
      </c>
      <c r="C20" s="13">
        <v>11015</v>
      </c>
      <c r="D20" s="13">
        <v>11399</v>
      </c>
      <c r="E20" s="13">
        <v>10899</v>
      </c>
      <c r="F20" s="13">
        <v>12893</v>
      </c>
    </row>
    <row r="21" spans="1:6" x14ac:dyDescent="0.2">
      <c r="A21" s="14" t="s">
        <v>42</v>
      </c>
      <c r="B21" s="15">
        <v>48850</v>
      </c>
      <c r="C21" s="15">
        <v>52406</v>
      </c>
      <c r="D21" s="15">
        <v>55153</v>
      </c>
      <c r="E21" s="15">
        <v>53773</v>
      </c>
      <c r="F21" s="15">
        <v>53753</v>
      </c>
    </row>
    <row r="22" spans="1:6" x14ac:dyDescent="0.2">
      <c r="A22" s="9" t="s">
        <v>43</v>
      </c>
    </row>
    <row r="23" spans="1:6" x14ac:dyDescent="0.2">
      <c r="A23" s="10" t="s">
        <v>172</v>
      </c>
      <c r="B23" s="11">
        <v>17356</v>
      </c>
      <c r="C23" s="11">
        <v>19551</v>
      </c>
      <c r="D23" s="11">
        <v>20056</v>
      </c>
      <c r="E23" s="11">
        <v>19581</v>
      </c>
      <c r="F23" s="11">
        <v>17978</v>
      </c>
    </row>
    <row r="24" spans="1:6" x14ac:dyDescent="0.2">
      <c r="A24" s="10" t="s">
        <v>113</v>
      </c>
      <c r="B24" s="11">
        <v>2344</v>
      </c>
      <c r="C24" s="11">
        <v>2369</v>
      </c>
      <c r="D24" s="11">
        <v>2733</v>
      </c>
      <c r="E24" s="11">
        <v>2821</v>
      </c>
      <c r="F24" s="11">
        <v>2636</v>
      </c>
    </row>
    <row r="25" spans="1:6" x14ac:dyDescent="0.2">
      <c r="A25" s="12" t="s">
        <v>52</v>
      </c>
      <c r="B25" s="13">
        <v>19700</v>
      </c>
      <c r="C25" s="13">
        <v>21920</v>
      </c>
      <c r="D25" s="13">
        <v>22789</v>
      </c>
      <c r="E25" s="13">
        <v>22402</v>
      </c>
      <c r="F25" s="13">
        <v>20614</v>
      </c>
    </row>
    <row r="26" spans="1:6" x14ac:dyDescent="0.2">
      <c r="A26" s="10" t="s">
        <v>102</v>
      </c>
      <c r="B26" s="11">
        <v>13640</v>
      </c>
      <c r="C26" s="11">
        <v>12893</v>
      </c>
      <c r="D26" s="11">
        <v>14046</v>
      </c>
      <c r="E26" s="11">
        <v>13783</v>
      </c>
      <c r="F26" s="11">
        <v>16191</v>
      </c>
    </row>
    <row r="27" spans="1:6" x14ac:dyDescent="0.2">
      <c r="A27" s="10" t="s">
        <v>173</v>
      </c>
      <c r="B27" s="11">
        <v>668</v>
      </c>
      <c r="C27" s="11">
        <v>568</v>
      </c>
      <c r="D27" s="11">
        <v>586</v>
      </c>
      <c r="E27" s="11">
        <v>519</v>
      </c>
      <c r="F27" s="11">
        <v>542</v>
      </c>
    </row>
    <row r="28" spans="1:6" x14ac:dyDescent="0.2">
      <c r="A28" s="10" t="s">
        <v>55</v>
      </c>
      <c r="B28" s="11">
        <v>636</v>
      </c>
      <c r="C28" s="11">
        <v>572</v>
      </c>
      <c r="D28" s="11">
        <v>627</v>
      </c>
      <c r="E28" s="11">
        <v>586</v>
      </c>
      <c r="F28" s="11">
        <v>546</v>
      </c>
    </row>
    <row r="29" spans="1:6" x14ac:dyDescent="0.2">
      <c r="A29" s="10" t="s">
        <v>57</v>
      </c>
      <c r="B29" s="11">
        <v>1971</v>
      </c>
      <c r="C29" s="11">
        <v>2138</v>
      </c>
      <c r="D29" s="11">
        <v>2213</v>
      </c>
      <c r="E29" s="11">
        <v>2155</v>
      </c>
      <c r="F29" s="11">
        <v>1820</v>
      </c>
    </row>
    <row r="30" spans="1:6" x14ac:dyDescent="0.2">
      <c r="A30" s="10" t="s">
        <v>106</v>
      </c>
      <c r="B30" s="11">
        <v>141</v>
      </c>
      <c r="C30" s="11">
        <v>125</v>
      </c>
      <c r="D30" s="11">
        <v>67</v>
      </c>
      <c r="E30" s="11">
        <v>90</v>
      </c>
      <c r="F30" s="11">
        <v>108</v>
      </c>
    </row>
    <row r="31" spans="1:6" x14ac:dyDescent="0.2">
      <c r="A31" s="12" t="s">
        <v>58</v>
      </c>
      <c r="B31" s="13">
        <v>17056</v>
      </c>
      <c r="C31" s="13">
        <v>16296</v>
      </c>
      <c r="D31" s="13">
        <v>17539</v>
      </c>
      <c r="E31" s="13">
        <v>17133</v>
      </c>
      <c r="F31" s="13">
        <v>19207</v>
      </c>
    </row>
    <row r="32" spans="1:6" x14ac:dyDescent="0.2">
      <c r="A32" s="10" t="s">
        <v>98</v>
      </c>
      <c r="B32" s="11">
        <v>3233</v>
      </c>
      <c r="C32" s="11">
        <v>3484</v>
      </c>
      <c r="D32" s="11">
        <v>4192</v>
      </c>
      <c r="E32" s="11">
        <v>3266</v>
      </c>
      <c r="F32" s="11">
        <v>3088</v>
      </c>
    </row>
    <row r="33" spans="1:6" x14ac:dyDescent="0.2">
      <c r="A33" s="10" t="s">
        <v>62</v>
      </c>
      <c r="B33" s="11">
        <v>7750</v>
      </c>
      <c r="C33" s="11">
        <v>9283</v>
      </c>
      <c r="D33" s="11">
        <v>9432</v>
      </c>
      <c r="E33" s="11">
        <v>9912</v>
      </c>
      <c r="F33" s="11">
        <v>9548</v>
      </c>
    </row>
    <row r="34" spans="1:6" x14ac:dyDescent="0.2">
      <c r="A34" s="10" t="s">
        <v>174</v>
      </c>
      <c r="B34" s="11">
        <v>476</v>
      </c>
      <c r="C34" s="11">
        <v>545</v>
      </c>
      <c r="D34" s="11">
        <v>531</v>
      </c>
      <c r="E34" s="11">
        <v>525</v>
      </c>
      <c r="F34" s="11">
        <v>543</v>
      </c>
    </row>
    <row r="35" spans="1:6" x14ac:dyDescent="0.2">
      <c r="A35" s="10" t="s">
        <v>61</v>
      </c>
      <c r="B35" s="11">
        <v>301</v>
      </c>
      <c r="C35" s="11">
        <v>226</v>
      </c>
      <c r="D35" s="11">
        <v>206</v>
      </c>
      <c r="E35" s="11">
        <v>176</v>
      </c>
      <c r="F35" s="11">
        <v>302</v>
      </c>
    </row>
    <row r="36" spans="1:6" x14ac:dyDescent="0.2">
      <c r="A36" s="10" t="s">
        <v>101</v>
      </c>
      <c r="B36" s="11">
        <v>268</v>
      </c>
      <c r="C36" s="11">
        <v>352</v>
      </c>
      <c r="D36" s="11">
        <v>332</v>
      </c>
      <c r="E36" s="11">
        <v>307</v>
      </c>
      <c r="F36" s="11">
        <v>307</v>
      </c>
    </row>
    <row r="37" spans="1:6" x14ac:dyDescent="0.2">
      <c r="A37" s="10" t="s">
        <v>175</v>
      </c>
      <c r="B37" s="11">
        <v>46</v>
      </c>
      <c r="C37" s="11">
        <v>119</v>
      </c>
      <c r="D37" s="11">
        <v>132</v>
      </c>
      <c r="E37" s="11">
        <v>52</v>
      </c>
      <c r="F37" s="11">
        <v>144</v>
      </c>
    </row>
    <row r="38" spans="1:6" x14ac:dyDescent="0.2">
      <c r="A38" s="10" t="s">
        <v>176</v>
      </c>
      <c r="B38" s="11">
        <v>20</v>
      </c>
      <c r="C38" s="11">
        <v>181</v>
      </c>
      <c r="D38" s="11">
        <v>0</v>
      </c>
      <c r="E38" s="10"/>
      <c r="F38" s="10"/>
    </row>
    <row r="39" spans="1:6" x14ac:dyDescent="0.2">
      <c r="A39" s="12" t="s">
        <v>64</v>
      </c>
      <c r="B39" s="13">
        <v>12094</v>
      </c>
      <c r="C39" s="13">
        <v>14190</v>
      </c>
      <c r="D39" s="13">
        <v>14825</v>
      </c>
      <c r="E39" s="13">
        <v>14238</v>
      </c>
      <c r="F39" s="13">
        <v>13932</v>
      </c>
    </row>
    <row r="40" spans="1:6" x14ac:dyDescent="0.2">
      <c r="A40" s="14" t="s">
        <v>114</v>
      </c>
      <c r="B40" s="15">
        <v>48850</v>
      </c>
      <c r="C40" s="15">
        <v>52406</v>
      </c>
      <c r="D40" s="15">
        <v>55153</v>
      </c>
      <c r="E40" s="15">
        <v>53773</v>
      </c>
      <c r="F40" s="15">
        <v>53753</v>
      </c>
    </row>
    <row r="42" spans="1:6" x14ac:dyDescent="0.2">
      <c r="A42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74" customWidth="1"/>
    <col min="2" max="6" width="14" customWidth="1"/>
  </cols>
  <sheetData>
    <row r="1" spans="1:6" ht="16" x14ac:dyDescent="0.2">
      <c r="A1" s="6" t="s">
        <v>177</v>
      </c>
    </row>
    <row r="2" spans="1:6" ht="25.5" customHeight="1" x14ac:dyDescent="0.2">
      <c r="A2" s="5" t="s">
        <v>88</v>
      </c>
    </row>
    <row r="4" spans="1:6" x14ac:dyDescent="0.2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</row>
    <row r="5" spans="1:6" x14ac:dyDescent="0.2">
      <c r="A5" s="10" t="s">
        <v>178</v>
      </c>
      <c r="B5" s="11">
        <v>26583</v>
      </c>
      <c r="C5" s="11">
        <v>34676</v>
      </c>
      <c r="D5" s="11">
        <v>36375</v>
      </c>
      <c r="E5" s="11">
        <v>35955</v>
      </c>
      <c r="F5" s="11">
        <v>34257</v>
      </c>
    </row>
    <row r="6" spans="1:6" x14ac:dyDescent="0.2">
      <c r="A6" s="10" t="s">
        <v>179</v>
      </c>
      <c r="B6" s="11">
        <v>-4642</v>
      </c>
      <c r="C6" s="11">
        <v>-5957</v>
      </c>
      <c r="D6" s="11">
        <v>-6013</v>
      </c>
      <c r="E6" s="11">
        <v>-6134</v>
      </c>
      <c r="F6" s="11">
        <v>-5504</v>
      </c>
    </row>
    <row r="7" spans="1:6" x14ac:dyDescent="0.2">
      <c r="A7" s="12" t="s">
        <v>180</v>
      </c>
      <c r="B7" s="13">
        <v>21941</v>
      </c>
      <c r="C7" s="13">
        <v>28719</v>
      </c>
      <c r="D7" s="13">
        <v>30362</v>
      </c>
      <c r="E7" s="13">
        <v>29821</v>
      </c>
      <c r="F7" s="13">
        <v>28753</v>
      </c>
    </row>
    <row r="8" spans="1:6" x14ac:dyDescent="0.2">
      <c r="A8" s="10" t="s">
        <v>181</v>
      </c>
      <c r="B8" s="11">
        <v>1521</v>
      </c>
      <c r="C8" s="11">
        <v>147</v>
      </c>
      <c r="D8" s="11">
        <v>393</v>
      </c>
      <c r="E8" s="11">
        <v>80</v>
      </c>
      <c r="F8" s="11">
        <v>205</v>
      </c>
    </row>
    <row r="9" spans="1:6" x14ac:dyDescent="0.2">
      <c r="A9" s="10" t="s">
        <v>182</v>
      </c>
      <c r="B9" s="11">
        <v>-13535</v>
      </c>
      <c r="C9" s="11">
        <v>-18618</v>
      </c>
      <c r="D9" s="11">
        <v>-20077</v>
      </c>
      <c r="E9" s="11">
        <v>-19313</v>
      </c>
      <c r="F9" s="11">
        <v>-18465</v>
      </c>
    </row>
    <row r="10" spans="1:6" x14ac:dyDescent="0.2">
      <c r="A10" s="10" t="s">
        <v>183</v>
      </c>
      <c r="B10" s="11">
        <v>-3485</v>
      </c>
      <c r="C10" s="11">
        <v>-4079</v>
      </c>
      <c r="D10" s="11">
        <v>-4353</v>
      </c>
      <c r="E10" s="11">
        <v>-4466</v>
      </c>
      <c r="F10" s="11">
        <v>-4478</v>
      </c>
    </row>
    <row r="11" spans="1:6" x14ac:dyDescent="0.2">
      <c r="A11" s="10" t="s">
        <v>184</v>
      </c>
      <c r="B11" s="11">
        <v>-1959</v>
      </c>
      <c r="C11" s="11">
        <v>-1886</v>
      </c>
      <c r="D11" s="11">
        <v>-3096</v>
      </c>
      <c r="E11" s="11">
        <v>-2605</v>
      </c>
      <c r="F11" s="11">
        <v>-2609</v>
      </c>
    </row>
    <row r="12" spans="1:6" x14ac:dyDescent="0.2">
      <c r="A12" s="12" t="s">
        <v>185</v>
      </c>
      <c r="B12" s="13">
        <v>-18979</v>
      </c>
      <c r="C12" s="13">
        <v>-24583</v>
      </c>
      <c r="D12" s="13">
        <v>-27526</v>
      </c>
      <c r="E12" s="13">
        <v>-26384</v>
      </c>
      <c r="F12" s="13">
        <v>-25552</v>
      </c>
    </row>
    <row r="13" spans="1:6" x14ac:dyDescent="0.2">
      <c r="A13" s="12" t="s">
        <v>120</v>
      </c>
      <c r="B13" s="13">
        <v>4483</v>
      </c>
      <c r="C13" s="13">
        <v>4283</v>
      </c>
      <c r="D13" s="13">
        <v>3229</v>
      </c>
      <c r="E13" s="13">
        <v>3517</v>
      </c>
      <c r="F13" s="13">
        <v>3406</v>
      </c>
    </row>
    <row r="14" spans="1:6" x14ac:dyDescent="0.2">
      <c r="A14" s="10" t="s">
        <v>186</v>
      </c>
      <c r="B14" s="11">
        <v>49</v>
      </c>
      <c r="C14" s="11">
        <v>74</v>
      </c>
      <c r="D14" s="11">
        <v>90</v>
      </c>
      <c r="E14" s="11">
        <v>110</v>
      </c>
      <c r="F14" s="11">
        <v>108</v>
      </c>
    </row>
    <row r="15" spans="1:6" x14ac:dyDescent="0.2">
      <c r="A15" s="10" t="s">
        <v>187</v>
      </c>
      <c r="B15" s="11">
        <v>-462</v>
      </c>
      <c r="C15" s="11">
        <v>-458</v>
      </c>
      <c r="D15" s="11">
        <v>-640</v>
      </c>
      <c r="E15" s="11">
        <v>-680</v>
      </c>
      <c r="F15" s="11">
        <v>-620</v>
      </c>
    </row>
    <row r="16" spans="1:6" x14ac:dyDescent="0.2">
      <c r="A16" s="10" t="s">
        <v>188</v>
      </c>
      <c r="B16" s="11">
        <v>14</v>
      </c>
      <c r="C16" s="11">
        <v>48</v>
      </c>
      <c r="D16" s="11">
        <v>-375</v>
      </c>
      <c r="E16" s="11">
        <v>-235</v>
      </c>
      <c r="F16" s="11">
        <v>-154</v>
      </c>
    </row>
    <row r="17" spans="1:6" x14ac:dyDescent="0.2">
      <c r="A17" s="12" t="s">
        <v>189</v>
      </c>
      <c r="B17" s="13">
        <v>-399</v>
      </c>
      <c r="C17" s="13">
        <v>-336</v>
      </c>
      <c r="D17" s="13">
        <v>-925</v>
      </c>
      <c r="E17" s="13">
        <v>-805</v>
      </c>
      <c r="F17" s="13">
        <v>-666</v>
      </c>
    </row>
    <row r="18" spans="1:6" x14ac:dyDescent="0.2">
      <c r="A18" s="10" t="s">
        <v>190</v>
      </c>
      <c r="B18" s="11">
        <v>250</v>
      </c>
      <c r="C18" s="11">
        <v>223</v>
      </c>
      <c r="D18" s="11">
        <v>218</v>
      </c>
      <c r="E18" s="11">
        <v>-705</v>
      </c>
      <c r="F18" s="11">
        <v>255</v>
      </c>
    </row>
    <row r="19" spans="1:6" x14ac:dyDescent="0.2">
      <c r="A19" s="12" t="s">
        <v>191</v>
      </c>
      <c r="B19" s="13">
        <v>4334</v>
      </c>
      <c r="C19" s="13">
        <v>4170</v>
      </c>
      <c r="D19" s="13">
        <v>2522</v>
      </c>
      <c r="E19" s="13">
        <v>2007</v>
      </c>
      <c r="F19" s="13">
        <v>2995</v>
      </c>
    </row>
    <row r="20" spans="1:6" x14ac:dyDescent="0.2">
      <c r="A20" s="10" t="s">
        <v>192</v>
      </c>
      <c r="B20" s="11">
        <v>-799</v>
      </c>
      <c r="C20" s="11">
        <v>-1131</v>
      </c>
      <c r="D20" s="11">
        <v>-121</v>
      </c>
      <c r="E20" s="11">
        <v>-846</v>
      </c>
      <c r="F20" s="11">
        <v>-857</v>
      </c>
    </row>
    <row r="21" spans="1:6" x14ac:dyDescent="0.2">
      <c r="A21" s="14" t="s">
        <v>193</v>
      </c>
      <c r="B21" s="15">
        <v>3535</v>
      </c>
      <c r="C21" s="15">
        <v>3039</v>
      </c>
      <c r="D21" s="15">
        <v>2401</v>
      </c>
      <c r="E21" s="15">
        <v>1161</v>
      </c>
      <c r="F21" s="15">
        <v>2138</v>
      </c>
    </row>
    <row r="22" spans="1:6" x14ac:dyDescent="0.2">
      <c r="A22" s="10" t="s">
        <v>194</v>
      </c>
      <c r="B22" s="11">
        <v>3324</v>
      </c>
      <c r="C22" s="11">
        <v>2682</v>
      </c>
      <c r="D22" s="11">
        <v>2304</v>
      </c>
      <c r="E22" s="11">
        <v>978</v>
      </c>
      <c r="F22" s="11">
        <v>1885</v>
      </c>
    </row>
    <row r="23" spans="1:6" x14ac:dyDescent="0.2">
      <c r="A23" s="10" t="s">
        <v>85</v>
      </c>
      <c r="B23" s="11">
        <v>211</v>
      </c>
      <c r="C23" s="11">
        <v>357</v>
      </c>
      <c r="D23" s="11">
        <v>97</v>
      </c>
      <c r="E23" s="11">
        <v>183</v>
      </c>
      <c r="F23" s="11">
        <v>253</v>
      </c>
    </row>
    <row r="24" spans="1:6" x14ac:dyDescent="0.2">
      <c r="A24" s="10" t="s">
        <v>127</v>
      </c>
      <c r="B24" s="17">
        <v>5.77</v>
      </c>
      <c r="C24" s="17">
        <v>4.66</v>
      </c>
      <c r="D24" s="17">
        <v>4.09</v>
      </c>
      <c r="E24" s="17">
        <v>1.75</v>
      </c>
      <c r="F24" s="17">
        <v>3.39</v>
      </c>
    </row>
    <row r="26" spans="1:6" x14ac:dyDescent="0.2">
      <c r="A26" s="16" t="s">
        <v>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0"/>
  <sheetViews>
    <sheetView zoomScaleNormal="100" workbookViewId="0"/>
  </sheetViews>
  <sheetFormatPr baseColWidth="10" defaultColWidth="8.6640625" defaultRowHeight="15" x14ac:dyDescent="0.2"/>
  <cols>
    <col min="1" max="1" width="60" customWidth="1"/>
    <col min="2" max="6" width="14" customWidth="1"/>
    <col min="7" max="7" width="70" customWidth="1"/>
  </cols>
  <sheetData>
    <row r="1" spans="1:7" ht="16" x14ac:dyDescent="0.2">
      <c r="A1" s="6" t="s">
        <v>195</v>
      </c>
    </row>
    <row r="2" spans="1:7" x14ac:dyDescent="0.2">
      <c r="A2" s="16" t="s">
        <v>196</v>
      </c>
    </row>
    <row r="4" spans="1:7" x14ac:dyDescent="0.2">
      <c r="A4" s="21" t="s">
        <v>197</v>
      </c>
      <c r="B4" s="21" t="s">
        <v>22</v>
      </c>
      <c r="C4" s="21" t="s">
        <v>23</v>
      </c>
      <c r="D4" s="21" t="s">
        <v>24</v>
      </c>
      <c r="E4" s="21" t="s">
        <v>25</v>
      </c>
      <c r="F4" s="21" t="s">
        <v>26</v>
      </c>
      <c r="G4" s="21" t="s">
        <v>198</v>
      </c>
    </row>
    <row r="5" spans="1:7" x14ac:dyDescent="0.2">
      <c r="A5" s="9" t="s">
        <v>199</v>
      </c>
    </row>
    <row r="6" spans="1:7" x14ac:dyDescent="0.2">
      <c r="A6" s="22" t="s">
        <v>200</v>
      </c>
      <c r="B6" s="23">
        <v>310</v>
      </c>
      <c r="C6" s="23">
        <v>244</v>
      </c>
      <c r="D6" s="23">
        <v>276</v>
      </c>
      <c r="E6" s="23">
        <v>392</v>
      </c>
      <c r="F6" s="23">
        <v>483.5</v>
      </c>
      <c r="G6" s="24" t="s">
        <v>201</v>
      </c>
    </row>
    <row r="7" spans="1:7" x14ac:dyDescent="0.2">
      <c r="A7" s="22" t="s">
        <v>202</v>
      </c>
      <c r="B7" s="25">
        <v>22291948</v>
      </c>
      <c r="C7" s="25">
        <v>22291948</v>
      </c>
      <c r="D7" s="25">
        <v>22291948</v>
      </c>
      <c r="E7" s="25">
        <v>22291948</v>
      </c>
      <c r="F7" s="25">
        <v>22291948</v>
      </c>
      <c r="G7" s="24" t="s">
        <v>203</v>
      </c>
    </row>
    <row r="8" spans="1:7" x14ac:dyDescent="0.2">
      <c r="A8" s="22" t="s">
        <v>204</v>
      </c>
      <c r="B8" s="25">
        <f>B6*B7/1000</f>
        <v>6910503.8799999999</v>
      </c>
      <c r="C8" s="25">
        <f>C6*C7/1000</f>
        <v>5439235.3119999999</v>
      </c>
      <c r="D8" s="25">
        <f>D6*D7/1000</f>
        <v>6152577.648</v>
      </c>
      <c r="E8" s="25">
        <f>E6*E7/1000</f>
        <v>8738443.6160000004</v>
      </c>
      <c r="F8" s="25">
        <f>F6*F7/1000</f>
        <v>10778156.857999999</v>
      </c>
      <c r="G8" s="24" t="s">
        <v>205</v>
      </c>
    </row>
    <row r="10" spans="1:7" x14ac:dyDescent="0.2">
      <c r="A10" s="9" t="s">
        <v>206</v>
      </c>
    </row>
    <row r="11" spans="1:7" x14ac:dyDescent="0.2">
      <c r="A11" s="22" t="s">
        <v>207</v>
      </c>
      <c r="B11" s="23">
        <v>30.26</v>
      </c>
      <c r="C11" s="23">
        <v>22.6</v>
      </c>
      <c r="D11" s="23">
        <v>26.42</v>
      </c>
      <c r="E11" s="23">
        <v>33.32</v>
      </c>
      <c r="F11" s="23">
        <v>44.52</v>
      </c>
      <c r="G11" s="24" t="s">
        <v>208</v>
      </c>
    </row>
    <row r="12" spans="1:7" x14ac:dyDescent="0.2">
      <c r="A12" s="22" t="s">
        <v>209</v>
      </c>
      <c r="B12" s="25">
        <v>11071</v>
      </c>
      <c r="C12" s="25">
        <v>8287</v>
      </c>
      <c r="D12" s="25">
        <v>9694</v>
      </c>
      <c r="E12" s="25">
        <v>12067</v>
      </c>
      <c r="F12" s="25">
        <v>16256</v>
      </c>
      <c r="G12" s="24" t="s">
        <v>210</v>
      </c>
    </row>
    <row r="14" spans="1:7" x14ac:dyDescent="0.2">
      <c r="A14" s="9" t="s">
        <v>211</v>
      </c>
    </row>
    <row r="15" spans="1:7" x14ac:dyDescent="0.2">
      <c r="A15" s="22" t="s">
        <v>212</v>
      </c>
      <c r="B15" s="23">
        <v>1129.5</v>
      </c>
      <c r="C15" s="23">
        <v>923.2</v>
      </c>
      <c r="D15" s="23">
        <v>846.8</v>
      </c>
      <c r="E15" s="23">
        <v>690</v>
      </c>
      <c r="F15" s="23">
        <v>835.2</v>
      </c>
      <c r="G15" s="24" t="s">
        <v>213</v>
      </c>
    </row>
    <row r="16" spans="1:7" x14ac:dyDescent="0.2">
      <c r="A16" s="22" t="s">
        <v>214</v>
      </c>
      <c r="B16" s="25">
        <v>163149</v>
      </c>
      <c r="C16" s="25">
        <v>133594</v>
      </c>
      <c r="D16" s="25">
        <v>122775</v>
      </c>
      <c r="E16" s="25">
        <v>95313</v>
      </c>
      <c r="F16" s="25">
        <v>113922</v>
      </c>
      <c r="G16" s="24" t="s">
        <v>210</v>
      </c>
    </row>
    <row r="18" spans="1:7" x14ac:dyDescent="0.2">
      <c r="A18" s="9" t="s">
        <v>215</v>
      </c>
    </row>
    <row r="19" spans="1:7" x14ac:dyDescent="0.2">
      <c r="A19" s="22" t="s">
        <v>216</v>
      </c>
      <c r="B19" s="23">
        <v>98.86</v>
      </c>
      <c r="C19" s="23">
        <v>87.88</v>
      </c>
      <c r="D19" s="23">
        <v>91.94</v>
      </c>
      <c r="E19" s="23">
        <v>68.7</v>
      </c>
      <c r="F19" s="23">
        <v>69.739999999999995</v>
      </c>
      <c r="G19" s="24" t="s">
        <v>217</v>
      </c>
    </row>
    <row r="20" spans="1:7" x14ac:dyDescent="0.2">
      <c r="A20" s="22" t="s">
        <v>209</v>
      </c>
      <c r="B20" s="25">
        <v>56940</v>
      </c>
      <c r="C20" s="25">
        <v>50621</v>
      </c>
      <c r="D20" s="25">
        <v>51852</v>
      </c>
      <c r="E20" s="25">
        <v>38825</v>
      </c>
      <c r="F20" s="25">
        <v>39093</v>
      </c>
      <c r="G20" s="24" t="s">
        <v>210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"/>
  <sheetViews>
    <sheetView tabSelected="1" zoomScaleNormal="100" workbookViewId="0"/>
  </sheetViews>
  <sheetFormatPr baseColWidth="10" defaultColWidth="8.6640625" defaultRowHeight="15" x14ac:dyDescent="0.2"/>
  <cols>
    <col min="1" max="1" width="22" customWidth="1"/>
    <col min="2" max="2" width="10" customWidth="1"/>
    <col min="3" max="3" width="70" customWidth="1"/>
    <col min="4" max="4" width="90" customWidth="1"/>
    <col min="5" max="5" width="14" customWidth="1"/>
  </cols>
  <sheetData>
    <row r="1" spans="1:5" x14ac:dyDescent="0.2">
      <c r="A1" s="21" t="s">
        <v>218</v>
      </c>
      <c r="B1" s="21" t="s">
        <v>219</v>
      </c>
      <c r="C1" s="21" t="s">
        <v>220</v>
      </c>
      <c r="D1" s="21" t="s">
        <v>221</v>
      </c>
      <c r="E1" s="21" t="s">
        <v>222</v>
      </c>
    </row>
    <row r="2" spans="1:5" x14ac:dyDescent="0.2">
      <c r="A2" s="24" t="s">
        <v>215</v>
      </c>
      <c r="B2" s="24" t="s">
        <v>26</v>
      </c>
      <c r="C2" s="24" t="s">
        <v>223</v>
      </c>
      <c r="D2" s="24" t="s">
        <v>224</v>
      </c>
      <c r="E2" s="24" t="s">
        <v>225</v>
      </c>
    </row>
    <row r="3" spans="1:5" x14ac:dyDescent="0.2">
      <c r="A3" s="24" t="s">
        <v>215</v>
      </c>
      <c r="B3" s="24" t="s">
        <v>24</v>
      </c>
      <c r="C3" s="24" t="s">
        <v>226</v>
      </c>
      <c r="D3" s="24" t="s">
        <v>227</v>
      </c>
      <c r="E3" s="24" t="s">
        <v>225</v>
      </c>
    </row>
    <row r="4" spans="1:5" x14ac:dyDescent="0.2">
      <c r="A4" s="24" t="s">
        <v>215</v>
      </c>
      <c r="B4" s="24" t="s">
        <v>22</v>
      </c>
      <c r="C4" s="24" t="s">
        <v>228</v>
      </c>
      <c r="D4" s="24" t="s">
        <v>229</v>
      </c>
      <c r="E4" s="24" t="s">
        <v>225</v>
      </c>
    </row>
    <row r="5" spans="1:5" x14ac:dyDescent="0.2">
      <c r="A5" s="24" t="s">
        <v>211</v>
      </c>
      <c r="B5" s="24" t="s">
        <v>26</v>
      </c>
      <c r="C5" s="24" t="s">
        <v>230</v>
      </c>
      <c r="D5" s="24" t="s">
        <v>231</v>
      </c>
      <c r="E5" s="24" t="s">
        <v>225</v>
      </c>
    </row>
    <row r="6" spans="1:5" x14ac:dyDescent="0.2">
      <c r="A6" s="24" t="s">
        <v>211</v>
      </c>
      <c r="B6" s="24" t="s">
        <v>24</v>
      </c>
      <c r="C6" s="24" t="s">
        <v>226</v>
      </c>
      <c r="D6" s="24" t="s">
        <v>232</v>
      </c>
      <c r="E6" s="24" t="s">
        <v>225</v>
      </c>
    </row>
    <row r="7" spans="1:5" x14ac:dyDescent="0.2">
      <c r="A7" s="24" t="s">
        <v>211</v>
      </c>
      <c r="B7" s="24" t="s">
        <v>23</v>
      </c>
      <c r="C7" s="24" t="s">
        <v>233</v>
      </c>
      <c r="D7" s="24" t="s">
        <v>234</v>
      </c>
      <c r="E7" s="24" t="s">
        <v>225</v>
      </c>
    </row>
    <row r="8" spans="1:5" x14ac:dyDescent="0.2">
      <c r="A8" s="24" t="s">
        <v>206</v>
      </c>
      <c r="B8" s="24" t="s">
        <v>26</v>
      </c>
      <c r="C8" s="24" t="s">
        <v>235</v>
      </c>
      <c r="D8" s="24" t="s">
        <v>236</v>
      </c>
      <c r="E8" s="24" t="s">
        <v>225</v>
      </c>
    </row>
    <row r="9" spans="1:5" x14ac:dyDescent="0.2">
      <c r="A9" s="24" t="s">
        <v>206</v>
      </c>
      <c r="B9" s="24" t="s">
        <v>24</v>
      </c>
      <c r="C9" s="24" t="s">
        <v>237</v>
      </c>
      <c r="D9" s="24" t="s">
        <v>238</v>
      </c>
      <c r="E9" s="24" t="s">
        <v>225</v>
      </c>
    </row>
    <row r="10" spans="1:5" x14ac:dyDescent="0.2">
      <c r="A10" s="24" t="s">
        <v>206</v>
      </c>
      <c r="B10" s="24" t="s">
        <v>23</v>
      </c>
      <c r="C10" s="24" t="s">
        <v>239</v>
      </c>
      <c r="D10" s="24" t="s">
        <v>240</v>
      </c>
      <c r="E10" s="24" t="s">
        <v>225</v>
      </c>
    </row>
    <row r="11" spans="1:5" x14ac:dyDescent="0.2">
      <c r="A11" s="24" t="s">
        <v>206</v>
      </c>
      <c r="B11" s="24" t="s">
        <v>22</v>
      </c>
      <c r="C11" s="24" t="s">
        <v>241</v>
      </c>
      <c r="D11" s="24" t="s">
        <v>242</v>
      </c>
      <c r="E11" s="24" t="s">
        <v>225</v>
      </c>
    </row>
    <row r="12" spans="1:5" x14ac:dyDescent="0.2">
      <c r="A12" s="24" t="s">
        <v>199</v>
      </c>
      <c r="B12" s="24" t="s">
        <v>26</v>
      </c>
      <c r="C12" s="24" t="s">
        <v>243</v>
      </c>
      <c r="D12" s="24" t="s">
        <v>244</v>
      </c>
      <c r="E12" s="24" t="s">
        <v>225</v>
      </c>
    </row>
    <row r="13" spans="1:5" x14ac:dyDescent="0.2">
      <c r="A13" s="24" t="s">
        <v>199</v>
      </c>
      <c r="B13" s="24" t="s">
        <v>24</v>
      </c>
      <c r="C13" s="24" t="s">
        <v>245</v>
      </c>
      <c r="D13" s="24" t="s">
        <v>246</v>
      </c>
      <c r="E13" s="24" t="s">
        <v>225</v>
      </c>
    </row>
    <row r="14" spans="1:5" x14ac:dyDescent="0.2">
      <c r="A14" s="24" t="s">
        <v>199</v>
      </c>
      <c r="B14" s="24" t="s">
        <v>22</v>
      </c>
      <c r="C14" s="24" t="s">
        <v>247</v>
      </c>
      <c r="D14" s="24" t="s">
        <v>248</v>
      </c>
      <c r="E14" s="24" t="s">
        <v>225</v>
      </c>
    </row>
    <row r="15" spans="1:5" x14ac:dyDescent="0.2">
      <c r="A15" s="24" t="s">
        <v>199</v>
      </c>
      <c r="B15" s="24" t="s">
        <v>249</v>
      </c>
      <c r="C15" s="24" t="s">
        <v>250</v>
      </c>
      <c r="D15" s="24" t="s">
        <v>251</v>
      </c>
      <c r="E15" s="24" t="s">
        <v>225</v>
      </c>
    </row>
    <row r="17" spans="1:1" x14ac:dyDescent="0.2">
      <c r="A17" s="16" t="s">
        <v>252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README</vt:lpstr>
      <vt:lpstr>Rozvaha_Kofola</vt:lpstr>
      <vt:lpstr>VZZ_Kofola</vt:lpstr>
      <vt:lpstr>Rozvaha_CCHBC</vt:lpstr>
      <vt:lpstr>VZZ_CCHBC</vt:lpstr>
      <vt:lpstr>Rozvaha_Carlsberg</vt:lpstr>
      <vt:lpstr>VZZ_Carlsberg</vt:lpstr>
      <vt:lpstr>Rozvaha_Heineken</vt:lpstr>
      <vt:lpstr>VZZ_Heineken</vt:lpstr>
      <vt:lpstr>Tržní údaje</vt:lpstr>
      <vt:lpstr>Zdroje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Tomáš Brabenec</cp:lastModifiedBy>
  <cp:revision>0</cp:revision>
  <dcterms:created xsi:type="dcterms:W3CDTF">2026-10-19T09:46:33Z</dcterms:created>
  <dcterms:modified xsi:type="dcterms:W3CDTF">2026-10-19T10:32:49Z</dcterms:modified>
  <cp:category/>
  <dc:language>en-US</dc:language>
</cp:coreProperties>
</file>